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biomass, NY &amp; PY" sheetId="1" r:id="rId1"/>
    <sheet name="nutrition" sheetId="4" r:id="rId2"/>
    <sheet name="moisture" sheetId="2" r:id="rId3"/>
    <sheet name="LAI &amp; LT" sheetId="3" r:id="rId4"/>
    <sheet name="Sheet1" sheetId="5" r:id="rId5"/>
  </sheets>
  <calcPr calcId="152511"/>
</workbook>
</file>

<file path=xl/calcChain.xml><?xml version="1.0" encoding="utf-8"?>
<calcChain xmlns="http://schemas.openxmlformats.org/spreadsheetml/2006/main">
  <c r="E40" i="5" l="1"/>
  <c r="D40" i="5"/>
  <c r="C40" i="5"/>
  <c r="B40" i="5"/>
  <c r="E39" i="5"/>
  <c r="E41" i="5" s="1"/>
  <c r="D39" i="5"/>
  <c r="D41" i="5" s="1"/>
  <c r="C39" i="5"/>
  <c r="C41" i="5" s="1"/>
  <c r="B39" i="5"/>
  <c r="B41" i="5" s="1"/>
  <c r="E25" i="5"/>
  <c r="I25" i="5" s="1"/>
  <c r="E24" i="5"/>
  <c r="D24" i="5"/>
  <c r="I24" i="5" s="1"/>
  <c r="C24" i="5"/>
  <c r="C25" i="5" s="1"/>
  <c r="B24" i="5"/>
  <c r="E23" i="5"/>
  <c r="I23" i="5" s="1"/>
  <c r="D23" i="5"/>
  <c r="D25" i="5" s="1"/>
  <c r="C23" i="5"/>
  <c r="H23" i="5" s="1"/>
  <c r="B23" i="5"/>
  <c r="B25" i="5" s="1"/>
  <c r="K19" i="5"/>
  <c r="J19" i="5"/>
  <c r="I19" i="5"/>
  <c r="H19" i="5"/>
  <c r="K18" i="5"/>
  <c r="J18" i="5"/>
  <c r="I18" i="5"/>
  <c r="H18" i="5"/>
  <c r="E13" i="5"/>
  <c r="E12" i="5"/>
  <c r="J11" i="5" s="1"/>
  <c r="D12" i="5"/>
  <c r="D13" i="5" s="1"/>
  <c r="C12" i="5"/>
  <c r="B12" i="5"/>
  <c r="G11" i="5" s="1"/>
  <c r="I11" i="5"/>
  <c r="H11" i="5"/>
  <c r="D26" i="5" l="1"/>
  <c r="D42" i="5"/>
  <c r="E42" i="5"/>
  <c r="H25" i="5"/>
  <c r="E26" i="5"/>
  <c r="H24" i="5"/>
</calcChain>
</file>

<file path=xl/sharedStrings.xml><?xml version="1.0" encoding="utf-8"?>
<sst xmlns="http://schemas.openxmlformats.org/spreadsheetml/2006/main" count="1234" uniqueCount="84">
  <si>
    <t>Rep</t>
  </si>
  <si>
    <t>P fertiliser</t>
  </si>
  <si>
    <t xml:space="preserve">crop </t>
  </si>
  <si>
    <t>Sorghum sole</t>
  </si>
  <si>
    <t>Soybean sole</t>
  </si>
  <si>
    <t>Sorghum mixed</t>
  </si>
  <si>
    <t>Soybean mixed</t>
  </si>
  <si>
    <t xml:space="preserve">biomass </t>
  </si>
  <si>
    <t xml:space="preserve">P yield </t>
  </si>
  <si>
    <t>N yield</t>
  </si>
  <si>
    <t>Duration</t>
  </si>
  <si>
    <t>P</t>
  </si>
  <si>
    <t>Crop</t>
  </si>
  <si>
    <t>Depth</t>
  </si>
  <si>
    <t>Moisture</t>
  </si>
  <si>
    <t>30 Days</t>
  </si>
  <si>
    <t>Mixed</t>
  </si>
  <si>
    <t>Sole sorghum</t>
  </si>
  <si>
    <t>Sole soybean</t>
  </si>
  <si>
    <t>60 Days</t>
  </si>
  <si>
    <t>90 Days</t>
  </si>
  <si>
    <t>120 Days</t>
  </si>
  <si>
    <t>LAI</t>
  </si>
  <si>
    <t xml:space="preserve">Light Transmtion </t>
  </si>
  <si>
    <t>6 Weeks</t>
  </si>
  <si>
    <t>12 Weeks</t>
  </si>
  <si>
    <t>18 Weeks</t>
  </si>
  <si>
    <t>Site</t>
  </si>
  <si>
    <t>PlotNo</t>
  </si>
  <si>
    <t>Date</t>
  </si>
  <si>
    <t>CropSys</t>
  </si>
  <si>
    <t>Nitrogen</t>
  </si>
  <si>
    <t>Carbon</t>
  </si>
  <si>
    <t>Ca 422.673</t>
  </si>
  <si>
    <t>K 766.491</t>
  </si>
  <si>
    <t>Mg 285.213</t>
  </si>
  <si>
    <t>P 213.618</t>
  </si>
  <si>
    <t>S 181.972</t>
  </si>
  <si>
    <t>Al 396.152</t>
  </si>
  <si>
    <t>B 249.772</t>
  </si>
  <si>
    <t>Cu 327.395</t>
  </si>
  <si>
    <t>Fe 238.204</t>
  </si>
  <si>
    <t>Mn 257.610</t>
  </si>
  <si>
    <t>Na 589.592</t>
  </si>
  <si>
    <t>Zn 213.857</t>
  </si>
  <si>
    <t>Laureldale</t>
  </si>
  <si>
    <t>sole</t>
  </si>
  <si>
    <t>mixed</t>
  </si>
  <si>
    <t>nutretion</t>
  </si>
  <si>
    <t>trevanna from v2</t>
  </si>
  <si>
    <t>Soybean</t>
  </si>
  <si>
    <t>Sorghum</t>
  </si>
  <si>
    <t>P0</t>
  </si>
  <si>
    <t>P40</t>
  </si>
  <si>
    <t>Biomass yield (kg/ha)</t>
  </si>
  <si>
    <t>Sole</t>
  </si>
  <si>
    <t xml:space="preserve">lsd = </t>
  </si>
  <si>
    <t>Sole crop yield (kg/0.5 ha)</t>
  </si>
  <si>
    <t>Mixed crop yield (kg/ ha)</t>
  </si>
  <si>
    <t>Soybean as</t>
  </si>
  <si>
    <t>% of yield</t>
  </si>
  <si>
    <t>Sole P0</t>
  </si>
  <si>
    <t>Sole P40</t>
  </si>
  <si>
    <t>Mix P0</t>
  </si>
  <si>
    <t>Mix P40</t>
  </si>
  <si>
    <t>TOTAL (kg/ha)</t>
  </si>
  <si>
    <t>Change</t>
  </si>
  <si>
    <t>P content</t>
  </si>
  <si>
    <t>%</t>
  </si>
  <si>
    <t>P content (kg/ha)</t>
  </si>
  <si>
    <t>Soy P0</t>
  </si>
  <si>
    <t>Soy P40</t>
  </si>
  <si>
    <t>Sorg P0</t>
  </si>
  <si>
    <t>Sorg P40</t>
  </si>
  <si>
    <t>Mix</t>
  </si>
  <si>
    <t>Sole crop  P content (kg/0.5 ha)</t>
  </si>
  <si>
    <t>Mixed crop P content (kg/ ha)</t>
  </si>
  <si>
    <t>% P rec</t>
  </si>
  <si>
    <t>Soy</t>
  </si>
  <si>
    <t>Average</t>
  </si>
  <si>
    <t>N content</t>
  </si>
  <si>
    <t>N content (kg/ha)</t>
  </si>
  <si>
    <t>Sole crop N content (kg/0.5 ha)</t>
  </si>
  <si>
    <t>Mixed crop N content (kg/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</si>
</sst>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16" fontId="1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0" fillId="0" borderId="7" xfId="0" applyBorder="1"/>
    <xf numFmtId="165" fontId="0" fillId="0" borderId="7" xfId="0" applyNumberFormat="1" applyBorder="1" applyAlignment="1">
      <alignment horizontal="center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I33" sqref="I33"/>
    </sheetView>
  </sheetViews>
  <sheetFormatPr defaultRowHeight="15" x14ac:dyDescent="0.25"/>
  <cols>
    <col min="3" max="3" width="15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9</v>
      </c>
    </row>
    <row r="2" spans="1:13" x14ac:dyDescent="0.25">
      <c r="A2">
        <v>1</v>
      </c>
      <c r="B2">
        <v>0</v>
      </c>
      <c r="C2" t="s">
        <v>3</v>
      </c>
      <c r="D2">
        <v>2614.31</v>
      </c>
      <c r="E2">
        <v>6.81</v>
      </c>
      <c r="F2">
        <v>49.48</v>
      </c>
    </row>
    <row r="3" spans="1:13" x14ac:dyDescent="0.25">
      <c r="A3">
        <v>2</v>
      </c>
      <c r="B3">
        <v>0</v>
      </c>
      <c r="C3" t="s">
        <v>3</v>
      </c>
      <c r="D3">
        <v>1793.81</v>
      </c>
      <c r="E3">
        <v>4.97</v>
      </c>
      <c r="F3">
        <v>30.69</v>
      </c>
    </row>
    <row r="4" spans="1:13" x14ac:dyDescent="0.25">
      <c r="A4">
        <v>3</v>
      </c>
      <c r="B4">
        <v>0</v>
      </c>
      <c r="C4" t="s">
        <v>3</v>
      </c>
      <c r="D4">
        <v>1750.35</v>
      </c>
      <c r="E4">
        <v>4</v>
      </c>
      <c r="F4">
        <v>24.6</v>
      </c>
    </row>
    <row r="5" spans="1:13" x14ac:dyDescent="0.25">
      <c r="A5">
        <v>4</v>
      </c>
      <c r="B5">
        <v>0</v>
      </c>
      <c r="C5" t="s">
        <v>3</v>
      </c>
      <c r="D5" s="1">
        <v>2052.8233333333333</v>
      </c>
      <c r="E5" s="1">
        <v>5.26</v>
      </c>
      <c r="F5" s="1">
        <v>34.923333333333339</v>
      </c>
      <c r="G5" s="1"/>
      <c r="H5" s="1"/>
      <c r="I5" s="1"/>
    </row>
    <row r="6" spans="1:13" x14ac:dyDescent="0.25">
      <c r="A6">
        <v>1</v>
      </c>
      <c r="B6">
        <v>20</v>
      </c>
      <c r="C6" t="s">
        <v>3</v>
      </c>
      <c r="D6">
        <v>3057.19</v>
      </c>
      <c r="E6">
        <v>8.3800000000000008</v>
      </c>
      <c r="F6">
        <v>52.98</v>
      </c>
      <c r="G6" s="1"/>
      <c r="H6" s="1"/>
      <c r="I6" s="1"/>
      <c r="K6" s="1"/>
      <c r="L6" s="1"/>
      <c r="M6" s="1"/>
    </row>
    <row r="7" spans="1:13" x14ac:dyDescent="0.25">
      <c r="A7">
        <v>2</v>
      </c>
      <c r="B7">
        <v>20</v>
      </c>
      <c r="C7" t="s">
        <v>3</v>
      </c>
      <c r="D7">
        <v>3351</v>
      </c>
      <c r="E7">
        <v>10.15</v>
      </c>
      <c r="F7">
        <v>53.53</v>
      </c>
      <c r="G7" s="1"/>
      <c r="H7" s="1"/>
      <c r="I7" s="1"/>
      <c r="K7" s="1"/>
      <c r="L7" s="1"/>
      <c r="M7" s="1"/>
    </row>
    <row r="8" spans="1:13" x14ac:dyDescent="0.25">
      <c r="A8">
        <v>3</v>
      </c>
      <c r="B8">
        <v>20</v>
      </c>
      <c r="C8" t="s">
        <v>3</v>
      </c>
      <c r="D8">
        <v>3453.56</v>
      </c>
      <c r="E8">
        <v>8.83</v>
      </c>
      <c r="F8">
        <v>62.23</v>
      </c>
      <c r="G8" s="1"/>
      <c r="H8" s="1"/>
      <c r="I8" s="1"/>
      <c r="K8" s="1"/>
      <c r="L8" s="1"/>
      <c r="M8" s="1"/>
    </row>
    <row r="9" spans="1:13" x14ac:dyDescent="0.25">
      <c r="A9">
        <v>4</v>
      </c>
      <c r="B9">
        <v>20</v>
      </c>
      <c r="C9" t="s">
        <v>3</v>
      </c>
      <c r="D9" s="1">
        <v>3287.25</v>
      </c>
      <c r="E9" s="1">
        <v>9.1199999999999992</v>
      </c>
      <c r="F9" s="1">
        <v>56.246666666666663</v>
      </c>
      <c r="G9" s="1"/>
      <c r="H9" s="1"/>
      <c r="I9" s="1"/>
    </row>
    <row r="10" spans="1:13" x14ac:dyDescent="0.25">
      <c r="A10">
        <v>1</v>
      </c>
      <c r="B10">
        <v>0</v>
      </c>
      <c r="C10" t="s">
        <v>4</v>
      </c>
      <c r="D10">
        <v>1882.65</v>
      </c>
      <c r="E10">
        <v>3.61</v>
      </c>
      <c r="F10">
        <v>42.97</v>
      </c>
      <c r="G10" s="1"/>
      <c r="H10" s="1"/>
      <c r="I10" s="1"/>
      <c r="K10" s="1"/>
      <c r="L10" s="1"/>
      <c r="M10" s="1"/>
    </row>
    <row r="11" spans="1:13" x14ac:dyDescent="0.25">
      <c r="A11">
        <v>2</v>
      </c>
      <c r="B11">
        <v>0</v>
      </c>
      <c r="C11" t="s">
        <v>4</v>
      </c>
      <c r="D11">
        <v>1629.88</v>
      </c>
      <c r="E11">
        <v>3.71</v>
      </c>
      <c r="F11">
        <v>41.65</v>
      </c>
      <c r="G11" s="1"/>
      <c r="H11" s="1"/>
      <c r="I11" s="1"/>
      <c r="K11" s="1"/>
      <c r="L11" s="1"/>
      <c r="M11" s="1"/>
    </row>
    <row r="12" spans="1:13" x14ac:dyDescent="0.25">
      <c r="A12">
        <v>3</v>
      </c>
      <c r="B12">
        <v>0</v>
      </c>
      <c r="C12" t="s">
        <v>4</v>
      </c>
      <c r="D12">
        <v>2389.48</v>
      </c>
      <c r="E12">
        <v>4.67</v>
      </c>
      <c r="F12">
        <v>42.95</v>
      </c>
      <c r="G12" s="1"/>
      <c r="H12" s="1"/>
      <c r="I12" s="1"/>
      <c r="K12" s="1"/>
      <c r="L12" s="1"/>
      <c r="M12" s="1"/>
    </row>
    <row r="13" spans="1:13" x14ac:dyDescent="0.25">
      <c r="A13">
        <v>4</v>
      </c>
      <c r="B13">
        <v>0</v>
      </c>
      <c r="C13" t="s">
        <v>4</v>
      </c>
      <c r="D13" s="1">
        <v>1967.3366666666668</v>
      </c>
      <c r="E13" s="1">
        <v>3.9966666666666666</v>
      </c>
      <c r="F13" s="1">
        <v>42.523333333333333</v>
      </c>
      <c r="G13" s="1"/>
      <c r="H13" s="1"/>
      <c r="I13" s="1"/>
    </row>
    <row r="14" spans="1:13" x14ac:dyDescent="0.25">
      <c r="A14">
        <v>1</v>
      </c>
      <c r="B14">
        <v>20</v>
      </c>
      <c r="C14" t="s">
        <v>4</v>
      </c>
      <c r="D14">
        <v>2600</v>
      </c>
      <c r="E14">
        <v>6.71</v>
      </c>
      <c r="F14">
        <v>59.1</v>
      </c>
      <c r="G14" s="1"/>
      <c r="H14" s="1"/>
      <c r="I14" s="1"/>
      <c r="K14" s="1"/>
      <c r="L14" s="1"/>
      <c r="M14" s="1"/>
    </row>
    <row r="15" spans="1:13" x14ac:dyDescent="0.25">
      <c r="A15">
        <v>2</v>
      </c>
      <c r="B15">
        <v>20</v>
      </c>
      <c r="C15" t="s">
        <v>4</v>
      </c>
      <c r="D15">
        <v>2573.41</v>
      </c>
      <c r="E15">
        <v>6.9</v>
      </c>
      <c r="F15">
        <v>64.13</v>
      </c>
      <c r="G15" s="1"/>
      <c r="H15" s="1"/>
      <c r="I15" s="1"/>
      <c r="K15" s="1"/>
      <c r="L15" s="1"/>
      <c r="M15" s="1"/>
    </row>
    <row r="16" spans="1:13" x14ac:dyDescent="0.25">
      <c r="A16">
        <v>3</v>
      </c>
      <c r="B16">
        <v>20</v>
      </c>
      <c r="C16" t="s">
        <v>4</v>
      </c>
      <c r="D16">
        <v>3345.15</v>
      </c>
      <c r="E16">
        <v>6.69</v>
      </c>
      <c r="F16">
        <v>65.55</v>
      </c>
      <c r="G16" s="1"/>
      <c r="H16" s="1"/>
      <c r="I16" s="1"/>
      <c r="K16" s="1"/>
      <c r="L16" s="1"/>
      <c r="M16" s="1"/>
    </row>
    <row r="17" spans="1:13" x14ac:dyDescent="0.25">
      <c r="A17">
        <v>4</v>
      </c>
      <c r="B17">
        <v>20</v>
      </c>
      <c r="C17" t="s">
        <v>4</v>
      </c>
      <c r="D17" s="1">
        <v>2839.52</v>
      </c>
      <c r="E17" s="1">
        <v>6.7666666666666666</v>
      </c>
      <c r="F17" s="1">
        <v>62.926666666666655</v>
      </c>
      <c r="G17" s="1"/>
      <c r="H17" s="1"/>
      <c r="I17" s="1"/>
    </row>
    <row r="18" spans="1:13" x14ac:dyDescent="0.25">
      <c r="A18">
        <v>1</v>
      </c>
      <c r="B18">
        <v>0</v>
      </c>
      <c r="C18" t="s">
        <v>5</v>
      </c>
      <c r="D18">
        <v>1487.5</v>
      </c>
      <c r="E18">
        <v>2.65</v>
      </c>
      <c r="F18">
        <v>24</v>
      </c>
      <c r="G18" s="1"/>
      <c r="H18" s="1"/>
      <c r="I18" s="1"/>
      <c r="K18" s="1"/>
      <c r="L18" s="1"/>
      <c r="M18" s="1"/>
    </row>
    <row r="19" spans="1:13" x14ac:dyDescent="0.25">
      <c r="A19">
        <v>2</v>
      </c>
      <c r="B19">
        <v>0</v>
      </c>
      <c r="C19" t="s">
        <v>5</v>
      </c>
      <c r="D19">
        <v>3737</v>
      </c>
      <c r="E19">
        <v>7.99</v>
      </c>
      <c r="F19">
        <v>53.36</v>
      </c>
      <c r="G19" s="1"/>
      <c r="H19" s="1"/>
      <c r="I19" s="1"/>
      <c r="K19" s="1"/>
      <c r="L19" s="1"/>
      <c r="M19" s="1"/>
    </row>
    <row r="20" spans="1:13" x14ac:dyDescent="0.25">
      <c r="A20">
        <v>3</v>
      </c>
      <c r="B20">
        <v>0</v>
      </c>
      <c r="C20" t="s">
        <v>5</v>
      </c>
      <c r="D20">
        <v>2395.0500000000002</v>
      </c>
      <c r="E20">
        <v>5.17</v>
      </c>
      <c r="F20">
        <v>36.78</v>
      </c>
      <c r="G20" s="1"/>
      <c r="H20" s="1"/>
      <c r="I20" s="1"/>
      <c r="K20" s="1"/>
      <c r="L20" s="1"/>
      <c r="M20" s="1"/>
    </row>
    <row r="21" spans="1:13" x14ac:dyDescent="0.25">
      <c r="A21">
        <v>4</v>
      </c>
      <c r="B21">
        <v>0</v>
      </c>
      <c r="C21" t="s">
        <v>5</v>
      </c>
      <c r="D21">
        <v>3084.69</v>
      </c>
      <c r="E21" s="1">
        <v>5.2700000000000005</v>
      </c>
      <c r="F21" s="1">
        <v>38.046666666666667</v>
      </c>
      <c r="G21" s="1"/>
      <c r="H21" s="1"/>
      <c r="I21" s="1"/>
      <c r="K21" s="1"/>
    </row>
    <row r="22" spans="1:13" x14ac:dyDescent="0.25">
      <c r="A22">
        <v>1</v>
      </c>
      <c r="B22">
        <v>20</v>
      </c>
      <c r="C22" t="s">
        <v>5</v>
      </c>
      <c r="D22">
        <v>2620.65</v>
      </c>
      <c r="E22">
        <v>5.93</v>
      </c>
      <c r="F22">
        <v>45.54</v>
      </c>
      <c r="G22" s="1"/>
      <c r="H22" s="1"/>
      <c r="I22" s="1"/>
      <c r="K22" s="1"/>
      <c r="L22" s="1"/>
      <c r="M22" s="1"/>
    </row>
    <row r="23" spans="1:13" x14ac:dyDescent="0.25">
      <c r="A23">
        <v>2</v>
      </c>
      <c r="B23">
        <v>20</v>
      </c>
      <c r="C23" t="s">
        <v>5</v>
      </c>
      <c r="D23">
        <v>4372.5</v>
      </c>
      <c r="E23">
        <v>11.76</v>
      </c>
      <c r="F23">
        <v>78.430000000000007</v>
      </c>
      <c r="G23" s="1"/>
      <c r="H23" s="1"/>
      <c r="I23" s="1"/>
      <c r="K23" s="1"/>
      <c r="L23" s="1"/>
      <c r="M23" s="1"/>
    </row>
    <row r="24" spans="1:13" x14ac:dyDescent="0.25">
      <c r="A24">
        <v>3</v>
      </c>
      <c r="B24">
        <v>20</v>
      </c>
      <c r="C24" t="s">
        <v>5</v>
      </c>
      <c r="D24">
        <v>3666.2</v>
      </c>
      <c r="E24">
        <v>9.51</v>
      </c>
      <c r="F24">
        <v>50.95</v>
      </c>
      <c r="G24" s="1"/>
      <c r="H24" s="1"/>
      <c r="I24" s="1"/>
      <c r="K24" s="1"/>
      <c r="L24" s="1"/>
      <c r="M24" s="1"/>
    </row>
    <row r="25" spans="1:13" x14ac:dyDescent="0.25">
      <c r="A25">
        <v>4</v>
      </c>
      <c r="B25">
        <v>20</v>
      </c>
      <c r="C25" t="s">
        <v>5</v>
      </c>
      <c r="D25">
        <v>2206.9499999999998</v>
      </c>
      <c r="E25" s="1">
        <v>9.0666666666666647</v>
      </c>
      <c r="F25" s="1">
        <v>58.306666666666672</v>
      </c>
      <c r="G25" s="1"/>
      <c r="H25" s="1"/>
      <c r="I25" s="1"/>
      <c r="K25" s="1"/>
    </row>
    <row r="26" spans="1:13" x14ac:dyDescent="0.25">
      <c r="A26">
        <v>1</v>
      </c>
      <c r="B26">
        <v>0</v>
      </c>
      <c r="C26" t="s">
        <v>6</v>
      </c>
      <c r="D26">
        <v>985.35</v>
      </c>
      <c r="E26">
        <v>4.13</v>
      </c>
      <c r="F26">
        <v>56.05</v>
      </c>
      <c r="G26" s="1"/>
      <c r="H26" s="1"/>
      <c r="I26" s="1"/>
      <c r="K26" s="1"/>
      <c r="L26" s="1"/>
      <c r="M26" s="1"/>
    </row>
    <row r="27" spans="1:13" x14ac:dyDescent="0.25">
      <c r="A27">
        <v>2</v>
      </c>
      <c r="B27">
        <v>0</v>
      </c>
      <c r="C27" t="s">
        <v>6</v>
      </c>
      <c r="D27">
        <v>2373.38</v>
      </c>
      <c r="E27">
        <v>5.74</v>
      </c>
      <c r="F27">
        <v>44.41</v>
      </c>
      <c r="G27" s="1"/>
      <c r="H27" s="1"/>
      <c r="I27" s="1"/>
      <c r="K27" s="1"/>
      <c r="L27" s="1"/>
      <c r="M27" s="1"/>
    </row>
    <row r="28" spans="1:13" x14ac:dyDescent="0.25">
      <c r="A28">
        <v>3</v>
      </c>
      <c r="B28">
        <v>0</v>
      </c>
      <c r="C28" t="s">
        <v>6</v>
      </c>
      <c r="D28">
        <v>3427.88</v>
      </c>
      <c r="E28">
        <v>7.54</v>
      </c>
      <c r="F28">
        <v>65.83</v>
      </c>
      <c r="G28" s="1"/>
      <c r="H28" s="1"/>
      <c r="I28" s="1"/>
      <c r="K28" s="1"/>
      <c r="L28" s="1"/>
      <c r="M28" s="1"/>
    </row>
    <row r="29" spans="1:13" x14ac:dyDescent="0.25">
      <c r="A29">
        <v>4</v>
      </c>
      <c r="B29">
        <v>0</v>
      </c>
      <c r="C29" t="s">
        <v>6</v>
      </c>
      <c r="D29">
        <v>2902.65</v>
      </c>
      <c r="E29" s="1">
        <v>5.8033333333333337</v>
      </c>
      <c r="F29" s="1">
        <v>55.43</v>
      </c>
      <c r="G29" s="1"/>
      <c r="H29" s="1"/>
      <c r="I29" s="1"/>
      <c r="K29" s="1"/>
    </row>
    <row r="30" spans="1:13" x14ac:dyDescent="0.25">
      <c r="A30">
        <v>1</v>
      </c>
      <c r="B30">
        <v>20</v>
      </c>
      <c r="C30" t="s">
        <v>6</v>
      </c>
      <c r="D30">
        <v>3807</v>
      </c>
      <c r="E30">
        <v>8.1199999999999992</v>
      </c>
      <c r="F30">
        <v>63.9</v>
      </c>
      <c r="G30" s="1"/>
      <c r="H30" s="1"/>
      <c r="I30" s="1"/>
      <c r="K30" s="1"/>
      <c r="L30" s="1"/>
      <c r="M30" s="1"/>
    </row>
    <row r="31" spans="1:13" x14ac:dyDescent="0.25">
      <c r="A31">
        <v>2</v>
      </c>
      <c r="B31">
        <v>20</v>
      </c>
      <c r="C31" t="s">
        <v>6</v>
      </c>
      <c r="D31">
        <v>5032.63</v>
      </c>
      <c r="E31">
        <v>10.33</v>
      </c>
      <c r="F31">
        <v>116.42</v>
      </c>
      <c r="G31" s="1"/>
      <c r="H31" s="1"/>
      <c r="I31" s="1"/>
      <c r="K31" s="1"/>
      <c r="L31" s="1"/>
      <c r="M31" s="1"/>
    </row>
    <row r="32" spans="1:13" x14ac:dyDescent="0.25">
      <c r="A32">
        <v>3</v>
      </c>
      <c r="B32">
        <v>20</v>
      </c>
      <c r="C32" t="s">
        <v>6</v>
      </c>
      <c r="D32">
        <v>5061</v>
      </c>
      <c r="E32">
        <v>10.77</v>
      </c>
      <c r="F32">
        <v>97.24</v>
      </c>
      <c r="G32" s="1"/>
      <c r="H32" s="1"/>
      <c r="I32" s="1"/>
      <c r="K32" s="1"/>
      <c r="L32" s="1"/>
      <c r="M32" s="1"/>
    </row>
    <row r="33" spans="1:11" x14ac:dyDescent="0.25">
      <c r="A33">
        <v>4</v>
      </c>
      <c r="B33">
        <v>20</v>
      </c>
      <c r="C33" t="s">
        <v>6</v>
      </c>
      <c r="D33">
        <v>2030.05</v>
      </c>
      <c r="E33" s="1">
        <v>9.74</v>
      </c>
      <c r="F33" s="1">
        <v>92.52</v>
      </c>
      <c r="G33" s="1"/>
      <c r="H33" s="1"/>
      <c r="I33" s="1"/>
      <c r="K3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D32" sqref="D32"/>
    </sheetView>
  </sheetViews>
  <sheetFormatPr defaultRowHeight="15" x14ac:dyDescent="0.25"/>
  <sheetData>
    <row r="1" spans="1:22" x14ac:dyDescent="0.25">
      <c r="A1" s="2" t="s">
        <v>27</v>
      </c>
      <c r="B1" s="3" t="s">
        <v>28</v>
      </c>
      <c r="C1" s="3" t="s">
        <v>29</v>
      </c>
      <c r="D1" s="3" t="s">
        <v>11</v>
      </c>
      <c r="E1" s="3" t="s">
        <v>30</v>
      </c>
      <c r="F1" s="3" t="s">
        <v>0</v>
      </c>
      <c r="G1" s="3" t="s">
        <v>12</v>
      </c>
      <c r="H1" s="4" t="s">
        <v>31</v>
      </c>
      <c r="I1" s="5" t="s">
        <v>32</v>
      </c>
      <c r="J1" s="2" t="s">
        <v>33</v>
      </c>
      <c r="K1" s="2" t="s">
        <v>34</v>
      </c>
      <c r="L1" s="2" t="s">
        <v>35</v>
      </c>
      <c r="M1" s="6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2" t="s">
        <v>42</v>
      </c>
      <c r="T1" s="2" t="s">
        <v>43</v>
      </c>
      <c r="U1" s="2" t="s">
        <v>44</v>
      </c>
      <c r="V1" s="2"/>
    </row>
    <row r="2" spans="1:22" x14ac:dyDescent="0.25">
      <c r="A2" s="2" t="s">
        <v>45</v>
      </c>
      <c r="B2" s="7">
        <v>6</v>
      </c>
      <c r="C2" s="8">
        <v>42053</v>
      </c>
      <c r="D2" s="7">
        <v>0</v>
      </c>
      <c r="E2" s="3" t="s">
        <v>46</v>
      </c>
      <c r="F2" s="3">
        <v>1</v>
      </c>
      <c r="G2" s="3" t="s">
        <v>51</v>
      </c>
      <c r="H2" s="9">
        <v>1.8926000000000001</v>
      </c>
      <c r="I2" s="10">
        <v>41.06</v>
      </c>
      <c r="J2" s="2">
        <v>0.25025303675048355</v>
      </c>
      <c r="K2" s="2">
        <v>1.5997911025145068</v>
      </c>
      <c r="L2" s="2">
        <v>0.2936759381044487</v>
      </c>
      <c r="M2" s="9">
        <v>0.26035472717601554</v>
      </c>
      <c r="N2" s="2">
        <v>0.15198015473887813</v>
      </c>
      <c r="O2" s="2">
        <v>54.861315942028995</v>
      </c>
      <c r="P2" s="2">
        <v>3.304898550724638</v>
      </c>
      <c r="Q2" s="2">
        <v>29.413597101449284</v>
      </c>
      <c r="R2" s="2">
        <v>72.377278260869574</v>
      </c>
      <c r="S2" s="2">
        <v>143.212270531401</v>
      </c>
      <c r="T2" s="2">
        <v>36.133557487922708</v>
      </c>
      <c r="U2" s="2">
        <v>85.744788647343015</v>
      </c>
      <c r="V2" s="11">
        <v>14466.000000000002</v>
      </c>
    </row>
    <row r="3" spans="1:22" x14ac:dyDescent="0.25">
      <c r="A3" s="2" t="s">
        <v>45</v>
      </c>
      <c r="B3" s="7">
        <v>8</v>
      </c>
      <c r="C3" s="8">
        <v>42053</v>
      </c>
      <c r="D3" s="7">
        <v>0</v>
      </c>
      <c r="E3" s="3" t="s">
        <v>46</v>
      </c>
      <c r="F3" s="3">
        <v>2</v>
      </c>
      <c r="G3" s="3" t="s">
        <v>51</v>
      </c>
      <c r="H3" s="9">
        <v>1.7109000000000001</v>
      </c>
      <c r="I3" s="10">
        <v>41.1</v>
      </c>
      <c r="J3" s="2">
        <v>0.24880667324777883</v>
      </c>
      <c r="K3" s="2">
        <v>1.2894678811121765</v>
      </c>
      <c r="L3" s="2">
        <v>0.23753355704697987</v>
      </c>
      <c r="M3" s="9">
        <v>0.2772845685093781</v>
      </c>
      <c r="N3" s="2">
        <v>0.12555345158197506</v>
      </c>
      <c r="O3" s="2">
        <v>35.856255992329814</v>
      </c>
      <c r="P3" s="2">
        <v>1.1311121764141898</v>
      </c>
      <c r="Q3" s="2">
        <v>10.632454458293385</v>
      </c>
      <c r="R3" s="2">
        <v>89.923418024928083</v>
      </c>
      <c r="S3" s="2">
        <v>83.362967401725783</v>
      </c>
      <c r="T3" s="2">
        <v>18.437128475551294</v>
      </c>
      <c r="U3" s="2">
        <v>32.146553451581973</v>
      </c>
      <c r="V3" s="11">
        <v>15616.5</v>
      </c>
    </row>
    <row r="4" spans="1:22" x14ac:dyDescent="0.25">
      <c r="A4" s="2" t="s">
        <v>45</v>
      </c>
      <c r="B4" s="7">
        <v>16</v>
      </c>
      <c r="C4" s="8">
        <v>42053</v>
      </c>
      <c r="D4" s="7">
        <v>0</v>
      </c>
      <c r="E4" s="3" t="s">
        <v>46</v>
      </c>
      <c r="F4" s="3">
        <v>3</v>
      </c>
      <c r="G4" s="3" t="s">
        <v>51</v>
      </c>
      <c r="H4" s="9">
        <v>1.4056999999999999</v>
      </c>
      <c r="I4" s="10">
        <v>40.85</v>
      </c>
      <c r="J4" s="2">
        <v>0.23206363636363647</v>
      </c>
      <c r="K4" s="2">
        <v>1.4856973451327431</v>
      </c>
      <c r="L4" s="2">
        <v>0.28170909090909096</v>
      </c>
      <c r="M4" s="9">
        <v>0.22841924200956948</v>
      </c>
      <c r="N4" s="2">
        <v>0.11891818181818201</v>
      </c>
      <c r="O4" s="2">
        <v>40.409090909090921</v>
      </c>
      <c r="P4" s="2">
        <v>0.23090909090909101</v>
      </c>
      <c r="Q4" s="2">
        <v>10.737272727272732</v>
      </c>
      <c r="R4" s="2">
        <v>113.14545454545458</v>
      </c>
      <c r="S4" s="2">
        <v>62.460909090909119</v>
      </c>
      <c r="T4" s="2">
        <v>3.9254545454545475</v>
      </c>
      <c r="U4" s="2">
        <v>31.952373444976089</v>
      </c>
      <c r="V4" s="11">
        <v>9059.7500000000018</v>
      </c>
    </row>
    <row r="5" spans="1:22" x14ac:dyDescent="0.25">
      <c r="A5" s="2" t="s">
        <v>45</v>
      </c>
      <c r="B5" s="7">
        <v>1</v>
      </c>
      <c r="C5" s="8">
        <v>42053</v>
      </c>
      <c r="D5" s="7">
        <v>20</v>
      </c>
      <c r="E5" s="3" t="s">
        <v>46</v>
      </c>
      <c r="F5" s="3">
        <v>1</v>
      </c>
      <c r="G5" s="3" t="s">
        <v>51</v>
      </c>
      <c r="H5" s="9">
        <v>1.7330000000000001</v>
      </c>
      <c r="I5" s="10">
        <v>40.47</v>
      </c>
      <c r="J5" s="2">
        <v>0.45827926570048316</v>
      </c>
      <c r="K5" s="2">
        <v>2.9083107246376816</v>
      </c>
      <c r="L5" s="2">
        <v>0.55191805797101456</v>
      </c>
      <c r="M5" s="12" t="s">
        <v>48</v>
      </c>
      <c r="N5" s="2">
        <v>0.29303433816425123</v>
      </c>
      <c r="O5" s="2">
        <v>89.931114119922626</v>
      </c>
      <c r="P5" s="2">
        <v>0.9141663442940039</v>
      </c>
      <c r="Q5" s="2">
        <v>14.39811992263056</v>
      </c>
      <c r="R5" s="2">
        <v>142.8384912959381</v>
      </c>
      <c r="S5" s="2">
        <v>60.106437137330758</v>
      </c>
      <c r="T5" s="2">
        <v>10.512912959381042</v>
      </c>
      <c r="U5" s="2">
        <v>41.165029255319155</v>
      </c>
      <c r="V5" s="11">
        <v>15686.25</v>
      </c>
    </row>
    <row r="6" spans="1:22" x14ac:dyDescent="0.25">
      <c r="A6" s="2" t="s">
        <v>45</v>
      </c>
      <c r="B6" s="7">
        <v>11</v>
      </c>
      <c r="C6" s="8">
        <v>42053</v>
      </c>
      <c r="D6" s="7">
        <v>20</v>
      </c>
      <c r="E6" s="3" t="s">
        <v>46</v>
      </c>
      <c r="F6" s="3">
        <v>2</v>
      </c>
      <c r="G6" s="3" t="s">
        <v>51</v>
      </c>
      <c r="H6" s="9">
        <v>1.5974999999999999</v>
      </c>
      <c r="I6" s="10">
        <v>40.93</v>
      </c>
      <c r="J6" s="2">
        <v>0.244320230105465</v>
      </c>
      <c r="K6" s="2">
        <v>1.5134783810463968</v>
      </c>
      <c r="L6" s="2">
        <v>0.26256556762092792</v>
      </c>
      <c r="M6" s="9">
        <v>0.3029569586768936</v>
      </c>
      <c r="N6" s="2">
        <v>0.12268347482724579</v>
      </c>
      <c r="O6" s="2">
        <v>36.117097729516281</v>
      </c>
      <c r="P6" s="2">
        <v>0.91725962487660406</v>
      </c>
      <c r="Q6" s="2">
        <v>10.319170779861796</v>
      </c>
      <c r="R6" s="2">
        <v>84.961172754195459</v>
      </c>
      <c r="S6" s="2">
        <v>56.411466929911143</v>
      </c>
      <c r="T6" s="2">
        <v>17.657247778874627</v>
      </c>
      <c r="U6" s="2">
        <v>33.458535291214211</v>
      </c>
      <c r="V6" s="11">
        <v>17957.850000000002</v>
      </c>
    </row>
    <row r="7" spans="1:22" x14ac:dyDescent="0.25">
      <c r="A7" s="2" t="s">
        <v>45</v>
      </c>
      <c r="B7" s="7">
        <v>14</v>
      </c>
      <c r="C7" s="8">
        <v>42053</v>
      </c>
      <c r="D7" s="7">
        <v>20</v>
      </c>
      <c r="E7" s="3" t="s">
        <v>46</v>
      </c>
      <c r="F7" s="3">
        <v>3</v>
      </c>
      <c r="G7" s="3" t="s">
        <v>51</v>
      </c>
      <c r="H7" s="9">
        <v>1.802</v>
      </c>
      <c r="I7" s="10">
        <v>40.729999999999997</v>
      </c>
      <c r="J7" s="2">
        <v>0.28534822025565382</v>
      </c>
      <c r="K7" s="2">
        <v>1.7202727272727278</v>
      </c>
      <c r="L7" s="2">
        <v>0.27119872173058007</v>
      </c>
      <c r="M7" s="9">
        <v>0.25568436371681413</v>
      </c>
      <c r="N7" s="2">
        <v>0.14739060963618483</v>
      </c>
      <c r="O7" s="2">
        <v>53.060619469026548</v>
      </c>
      <c r="P7" s="2">
        <v>0.82538741396263504</v>
      </c>
      <c r="Q7" s="2">
        <v>12.616636184857422</v>
      </c>
      <c r="R7" s="2">
        <v>128.5246116027532</v>
      </c>
      <c r="S7" s="2">
        <v>67.799680432645019</v>
      </c>
      <c r="T7" s="2">
        <v>3.537374631268436</v>
      </c>
      <c r="U7" s="2">
        <v>46.292988446411002</v>
      </c>
      <c r="V7" s="11">
        <v>17806.875</v>
      </c>
    </row>
    <row r="8" spans="1:22" x14ac:dyDescent="0.25">
      <c r="A8" s="2" t="s">
        <v>45</v>
      </c>
      <c r="B8" s="7">
        <v>5</v>
      </c>
      <c r="C8" s="8">
        <v>42053</v>
      </c>
      <c r="D8" s="7">
        <v>0</v>
      </c>
      <c r="E8" s="3" t="s">
        <v>46</v>
      </c>
      <c r="F8" s="3">
        <v>1</v>
      </c>
      <c r="G8" s="3" t="s">
        <v>50</v>
      </c>
      <c r="H8" s="9">
        <v>2.2826</v>
      </c>
      <c r="I8" s="10">
        <v>40.24</v>
      </c>
      <c r="J8" s="2">
        <v>1.00588908</v>
      </c>
      <c r="K8" s="2">
        <v>1.781996442687747</v>
      </c>
      <c r="L8" s="2">
        <v>0.3738496</v>
      </c>
      <c r="M8" s="9">
        <v>0.19198943468379445</v>
      </c>
      <c r="N8" s="2">
        <v>0.17121142292490116</v>
      </c>
      <c r="O8" s="2">
        <v>30.748173913043477</v>
      </c>
      <c r="P8" s="2">
        <v>30.981114624505931</v>
      </c>
      <c r="Q8" s="2">
        <v>6.9882213438735175</v>
      </c>
      <c r="R8" s="2">
        <v>47.899479999999997</v>
      </c>
      <c r="S8" s="2">
        <v>80.481015810276674</v>
      </c>
      <c r="T8" s="2">
        <v>25.856418972332015</v>
      </c>
      <c r="U8" s="2">
        <v>22.732747282608699</v>
      </c>
      <c r="V8" s="11">
        <v>18715.2</v>
      </c>
    </row>
    <row r="9" spans="1:22" x14ac:dyDescent="0.25">
      <c r="A9" s="2" t="s">
        <v>45</v>
      </c>
      <c r="B9" s="7">
        <v>7</v>
      </c>
      <c r="C9" s="8">
        <v>42053</v>
      </c>
      <c r="D9" s="7">
        <v>0</v>
      </c>
      <c r="E9" s="3" t="s">
        <v>46</v>
      </c>
      <c r="F9" s="3">
        <v>2</v>
      </c>
      <c r="G9" s="3" t="s">
        <v>50</v>
      </c>
      <c r="H9" s="9">
        <v>2.5556999999999999</v>
      </c>
      <c r="I9" s="10">
        <v>40.67</v>
      </c>
      <c r="J9" s="2">
        <v>1.4879066162570889</v>
      </c>
      <c r="K9" s="2">
        <v>1.9616403345724907</v>
      </c>
      <c r="L9" s="2">
        <v>0.45636538752362954</v>
      </c>
      <c r="M9" s="9">
        <v>0.2274489677693762</v>
      </c>
      <c r="N9" s="2">
        <v>0.18987465028355391</v>
      </c>
      <c r="O9" s="2">
        <v>139.64219330855019</v>
      </c>
      <c r="P9" s="2">
        <v>37.792053903345732</v>
      </c>
      <c r="Q9" s="2">
        <v>9.8636152416356886</v>
      </c>
      <c r="R9" s="2">
        <v>74.728444234404549</v>
      </c>
      <c r="S9" s="2">
        <v>158.48280669144981</v>
      </c>
      <c r="T9" s="2">
        <v>17.399860594795538</v>
      </c>
      <c r="U9" s="2">
        <v>36.181533689591078</v>
      </c>
      <c r="V9" s="11">
        <v>15167.7</v>
      </c>
    </row>
    <row r="10" spans="1:22" x14ac:dyDescent="0.25">
      <c r="A10" s="2" t="s">
        <v>45</v>
      </c>
      <c r="B10" s="7">
        <v>18</v>
      </c>
      <c r="C10" s="8">
        <v>42053</v>
      </c>
      <c r="D10" s="7">
        <v>0</v>
      </c>
      <c r="E10" s="3" t="s">
        <v>46</v>
      </c>
      <c r="F10" s="3">
        <v>3</v>
      </c>
      <c r="G10" s="3" t="s">
        <v>50</v>
      </c>
      <c r="H10" s="9">
        <v>1.7976000000000001</v>
      </c>
      <c r="I10" s="10">
        <v>41.02</v>
      </c>
      <c r="J10" s="2">
        <v>1.1150471992300288</v>
      </c>
      <c r="K10" s="2">
        <v>1.8088034648700675</v>
      </c>
      <c r="L10" s="2">
        <v>0.62392271414821954</v>
      </c>
      <c r="M10" s="9">
        <v>0.19558110481231955</v>
      </c>
      <c r="N10" s="2">
        <v>0.1793867171239357</v>
      </c>
      <c r="O10" s="2">
        <v>83.456818094321449</v>
      </c>
      <c r="P10" s="2">
        <v>27.818939364773819</v>
      </c>
      <c r="Q10" s="2">
        <v>9.1584985563041386</v>
      </c>
      <c r="R10" s="2">
        <v>59.910563859981089</v>
      </c>
      <c r="S10" s="2">
        <v>61.705384023099136</v>
      </c>
      <c r="T10" s="2">
        <v>38.351212704523583</v>
      </c>
      <c r="U10" s="2">
        <v>20.7675228585178</v>
      </c>
      <c r="V10" s="11">
        <v>14159.6</v>
      </c>
    </row>
    <row r="11" spans="1:22" x14ac:dyDescent="0.25">
      <c r="A11" s="2" t="s">
        <v>45</v>
      </c>
      <c r="B11" s="7">
        <v>2</v>
      </c>
      <c r="C11" s="8">
        <v>42053</v>
      </c>
      <c r="D11" s="7">
        <v>20</v>
      </c>
      <c r="E11" s="3" t="s">
        <v>46</v>
      </c>
      <c r="F11" s="3">
        <v>1</v>
      </c>
      <c r="G11" s="3" t="s">
        <v>50</v>
      </c>
      <c r="H11" s="9">
        <v>2.2730999999999999</v>
      </c>
      <c r="I11" s="10">
        <v>39.4</v>
      </c>
      <c r="J11" s="2">
        <v>1.316115019762846</v>
      </c>
      <c r="K11" s="2">
        <v>2.8506032000000001</v>
      </c>
      <c r="L11" s="2">
        <v>0.55556359683794465</v>
      </c>
      <c r="M11" s="9">
        <v>0.25800098790000003</v>
      </c>
      <c r="N11" s="2">
        <v>0.21730008000000001</v>
      </c>
      <c r="O11" s="2">
        <v>12.967908000000001</v>
      </c>
      <c r="P11" s="2">
        <v>27.688235999999996</v>
      </c>
      <c r="Q11" s="2">
        <v>5.6077439999999994</v>
      </c>
      <c r="R11" s="2">
        <v>68.484569169960466</v>
      </c>
      <c r="S11" s="2">
        <v>63.904916000000007</v>
      </c>
      <c r="T11" s="2">
        <v>23.949739999999998</v>
      </c>
      <c r="U11" s="2">
        <v>37.964380250000005</v>
      </c>
      <c r="V11" s="11">
        <v>12205.699999999999</v>
      </c>
    </row>
    <row r="12" spans="1:22" x14ac:dyDescent="0.25">
      <c r="A12" s="2" t="s">
        <v>45</v>
      </c>
      <c r="B12" s="7">
        <v>10</v>
      </c>
      <c r="C12" s="8">
        <v>42053</v>
      </c>
      <c r="D12" s="7">
        <v>20</v>
      </c>
      <c r="E12" s="3" t="s">
        <v>46</v>
      </c>
      <c r="F12" s="3">
        <v>2</v>
      </c>
      <c r="G12" s="3" t="s">
        <v>50</v>
      </c>
      <c r="H12" s="9">
        <v>2.4918999999999998</v>
      </c>
      <c r="I12" s="10">
        <v>41.42</v>
      </c>
      <c r="J12" s="2">
        <v>1.6513243494423793</v>
      </c>
      <c r="K12" s="2">
        <v>1.8543313799621932</v>
      </c>
      <c r="L12" s="2">
        <v>0.59735827137546471</v>
      </c>
      <c r="M12" s="9">
        <v>0.26802612258364317</v>
      </c>
      <c r="N12" s="2">
        <v>0.22497908921933088</v>
      </c>
      <c r="O12" s="2">
        <v>30.091245746691875</v>
      </c>
      <c r="P12" s="2">
        <v>38.308043478260871</v>
      </c>
      <c r="Q12" s="2">
        <v>6.3291550094517968</v>
      </c>
      <c r="R12" s="2">
        <v>213.89637546468404</v>
      </c>
      <c r="S12" s="2">
        <v>108.37289981096409</v>
      </c>
      <c r="T12" s="2">
        <v>19.54265406427221</v>
      </c>
      <c r="U12" s="2">
        <v>27.659312145557664</v>
      </c>
      <c r="V12" s="11">
        <v>11562.649999999998</v>
      </c>
    </row>
    <row r="13" spans="1:22" x14ac:dyDescent="0.25">
      <c r="A13" s="2" t="s">
        <v>45</v>
      </c>
      <c r="B13" s="7">
        <v>15</v>
      </c>
      <c r="C13" s="8">
        <v>42053</v>
      </c>
      <c r="D13" s="7">
        <v>20</v>
      </c>
      <c r="E13" s="3" t="s">
        <v>46</v>
      </c>
      <c r="F13" s="3">
        <v>3</v>
      </c>
      <c r="G13" s="3" t="s">
        <v>50</v>
      </c>
      <c r="H13" s="9">
        <v>1.9595</v>
      </c>
      <c r="I13" s="10">
        <v>40.99</v>
      </c>
      <c r="J13" s="2">
        <v>1.1614140018921477</v>
      </c>
      <c r="K13" s="2">
        <v>1.368398675496689</v>
      </c>
      <c r="L13" s="2">
        <v>0.50826236518448453</v>
      </c>
      <c r="M13" s="9">
        <v>0.19990647861873229</v>
      </c>
      <c r="N13" s="2">
        <v>0.20492140519730512</v>
      </c>
      <c r="O13" s="2">
        <v>27.597956480605493</v>
      </c>
      <c r="P13" s="2">
        <v>29.667803216650903</v>
      </c>
      <c r="Q13" s="2">
        <v>6.5545146641438041</v>
      </c>
      <c r="R13" s="2">
        <v>109.67302021174206</v>
      </c>
      <c r="S13" s="2">
        <v>60.025555345316945</v>
      </c>
      <c r="T13" s="2">
        <v>17.248722800378431</v>
      </c>
      <c r="U13" s="2">
        <v>22.990429754020813</v>
      </c>
      <c r="V13" s="11">
        <v>8201.8749999999982</v>
      </c>
    </row>
    <row r="14" spans="1:22" x14ac:dyDescent="0.25">
      <c r="A14" s="2" t="s">
        <v>45</v>
      </c>
      <c r="B14" s="7">
        <v>4</v>
      </c>
      <c r="C14" s="8">
        <v>42053</v>
      </c>
      <c r="D14" s="2">
        <v>0</v>
      </c>
      <c r="E14" s="2" t="s">
        <v>47</v>
      </c>
      <c r="F14" s="2">
        <v>1</v>
      </c>
      <c r="G14" s="3" t="s">
        <v>51</v>
      </c>
      <c r="H14" s="9">
        <v>1.6135999999999999</v>
      </c>
      <c r="I14" s="10">
        <v>40.96</v>
      </c>
      <c r="J14" s="2">
        <v>0.22435203471552545</v>
      </c>
      <c r="K14" s="2">
        <v>1.7424295081967207</v>
      </c>
      <c r="L14" s="2">
        <v>0.26762806171648978</v>
      </c>
      <c r="M14" s="9">
        <v>0.17819476594274425</v>
      </c>
      <c r="N14" s="2">
        <v>0.13552229508196717</v>
      </c>
      <c r="O14" s="2">
        <v>27.787764705882342</v>
      </c>
      <c r="P14" s="2">
        <v>0.56942140790742501</v>
      </c>
      <c r="Q14" s="2">
        <v>11.730081002892955</v>
      </c>
      <c r="R14" s="2">
        <v>87.007591128254546</v>
      </c>
      <c r="S14" s="2">
        <v>42.592721311475394</v>
      </c>
      <c r="T14" s="2">
        <v>6.1497512054001904</v>
      </c>
      <c r="U14" s="2">
        <v>32.369201783992274</v>
      </c>
      <c r="V14" s="11">
        <v>14471.630000000001</v>
      </c>
    </row>
    <row r="15" spans="1:22" x14ac:dyDescent="0.25">
      <c r="A15" s="2" t="s">
        <v>45</v>
      </c>
      <c r="B15" s="7">
        <v>9</v>
      </c>
      <c r="C15" s="8">
        <v>42053</v>
      </c>
      <c r="D15" s="7">
        <v>0</v>
      </c>
      <c r="E15" s="3" t="s">
        <v>47</v>
      </c>
      <c r="F15" s="3">
        <v>2</v>
      </c>
      <c r="G15" s="3" t="s">
        <v>51</v>
      </c>
      <c r="H15" s="9">
        <v>1.4278</v>
      </c>
      <c r="I15" s="10">
        <v>40.380000000000003</v>
      </c>
      <c r="J15" s="2">
        <v>0.23330345893719806</v>
      </c>
      <c r="K15" s="2">
        <v>1.3137476328502413</v>
      </c>
      <c r="L15" s="2">
        <v>0.30125592270531398</v>
      </c>
      <c r="M15" s="9">
        <v>0.21386775642512071</v>
      </c>
      <c r="N15" s="2">
        <v>0.11551918840579707</v>
      </c>
      <c r="O15" s="2">
        <v>30.918371014492752</v>
      </c>
      <c r="P15" s="2">
        <v>0.56627053140096617</v>
      </c>
      <c r="Q15" s="2">
        <v>11.55191884057971</v>
      </c>
      <c r="R15" s="2">
        <v>99.097342995169072</v>
      </c>
      <c r="S15" s="2">
        <v>55.721020289855069</v>
      </c>
      <c r="T15" s="2">
        <v>16.761607729468597</v>
      </c>
      <c r="U15" s="2">
        <v>41.795625362318837</v>
      </c>
      <c r="V15" s="11">
        <v>12571.8</v>
      </c>
    </row>
    <row r="16" spans="1:22" x14ac:dyDescent="0.25">
      <c r="A16" s="2" t="s">
        <v>45</v>
      </c>
      <c r="B16" s="7">
        <v>17</v>
      </c>
      <c r="C16" s="8">
        <v>42053</v>
      </c>
      <c r="D16" s="2">
        <v>0</v>
      </c>
      <c r="E16" s="3" t="s">
        <v>47</v>
      </c>
      <c r="F16" s="3">
        <v>3</v>
      </c>
      <c r="G16" s="3" t="s">
        <v>51</v>
      </c>
      <c r="H16" s="9">
        <v>1.5357000000000001</v>
      </c>
      <c r="I16" s="10">
        <v>41.33</v>
      </c>
      <c r="J16" s="2">
        <v>0.2560173835480673</v>
      </c>
      <c r="K16" s="2">
        <v>1.3997212091179383</v>
      </c>
      <c r="L16" s="2">
        <v>0.28712229930624372</v>
      </c>
      <c r="M16" s="9">
        <v>0.21598587737154151</v>
      </c>
      <c r="N16" s="2">
        <v>0.11760050842418235</v>
      </c>
      <c r="O16" s="2">
        <v>77.283752229930613</v>
      </c>
      <c r="P16" s="2">
        <v>0.95707433102081252</v>
      </c>
      <c r="Q16" s="2">
        <v>10.767086223984139</v>
      </c>
      <c r="R16" s="2">
        <v>84.937603396603436</v>
      </c>
      <c r="S16" s="2">
        <v>58.740437066402365</v>
      </c>
      <c r="T16" s="2">
        <v>0</v>
      </c>
      <c r="U16" s="2">
        <v>36.101453171456882</v>
      </c>
      <c r="V16" s="11">
        <v>16005.380000000001</v>
      </c>
    </row>
    <row r="17" spans="1:22" x14ac:dyDescent="0.25">
      <c r="A17" s="2" t="s">
        <v>45</v>
      </c>
      <c r="B17" s="7">
        <v>3</v>
      </c>
      <c r="C17" s="8">
        <v>42053</v>
      </c>
      <c r="D17" s="7">
        <v>20</v>
      </c>
      <c r="E17" s="3" t="s">
        <v>47</v>
      </c>
      <c r="F17" s="3">
        <v>1</v>
      </c>
      <c r="G17" s="3" t="s">
        <v>51</v>
      </c>
      <c r="H17" s="9">
        <v>1.7379</v>
      </c>
      <c r="I17" s="10">
        <v>40.950000000000003</v>
      </c>
      <c r="J17" s="2">
        <v>1.3112792694965445</v>
      </c>
      <c r="K17" s="2">
        <v>1.3585325765054288</v>
      </c>
      <c r="L17" s="2">
        <v>0.55168235932872633</v>
      </c>
      <c r="M17" s="9">
        <v>0.22644756788813877</v>
      </c>
      <c r="N17" s="2">
        <v>0.17956256663376102</v>
      </c>
      <c r="O17" s="2">
        <v>68.39916189536028</v>
      </c>
      <c r="P17" s="2">
        <v>31.541582428430395</v>
      </c>
      <c r="Q17" s="2">
        <v>6.1429299111549822</v>
      </c>
      <c r="R17" s="2">
        <v>96.987412635735396</v>
      </c>
      <c r="S17" s="2">
        <v>96.751146100690974</v>
      </c>
      <c r="T17" s="2">
        <v>14.884791707798612</v>
      </c>
      <c r="U17" s="2">
        <v>22.510775172754187</v>
      </c>
      <c r="V17" s="11">
        <v>13519.953703703701</v>
      </c>
    </row>
    <row r="18" spans="1:22" x14ac:dyDescent="0.25">
      <c r="A18" s="2" t="s">
        <v>45</v>
      </c>
      <c r="B18" s="7">
        <v>12</v>
      </c>
      <c r="C18" s="8">
        <v>42053</v>
      </c>
      <c r="D18" s="7">
        <v>20</v>
      </c>
      <c r="E18" s="3" t="s">
        <v>47</v>
      </c>
      <c r="F18" s="3">
        <v>2</v>
      </c>
      <c r="G18" s="3" t="s">
        <v>51</v>
      </c>
      <c r="H18" s="9">
        <v>1.7938000000000001</v>
      </c>
      <c r="I18" s="10">
        <v>40.630000000000003</v>
      </c>
      <c r="J18" s="2">
        <v>0.27613459540459551</v>
      </c>
      <c r="K18" s="2">
        <v>1.2466836163836168</v>
      </c>
      <c r="L18" s="2">
        <v>0.25516234765234774</v>
      </c>
      <c r="M18" s="9">
        <v>0.26895514275724286</v>
      </c>
      <c r="N18" s="2">
        <v>0.12583348651348655</v>
      </c>
      <c r="O18" s="2">
        <v>25.749259740259749</v>
      </c>
      <c r="P18" s="2">
        <v>1.0486123876123881</v>
      </c>
      <c r="Q18" s="2">
        <v>10.48612387612388</v>
      </c>
      <c r="R18" s="2">
        <v>131.59772051536171</v>
      </c>
      <c r="S18" s="2">
        <v>59.071831168831196</v>
      </c>
      <c r="T18" s="2">
        <v>13.049398601398606</v>
      </c>
      <c r="U18" s="2">
        <v>35.759648601398617</v>
      </c>
      <c r="V18" s="11">
        <v>8750</v>
      </c>
    </row>
    <row r="19" spans="1:22" x14ac:dyDescent="0.25">
      <c r="A19" s="2" t="s">
        <v>45</v>
      </c>
      <c r="B19" s="7">
        <v>13</v>
      </c>
      <c r="C19" s="8">
        <v>42053</v>
      </c>
      <c r="D19" s="7">
        <v>20</v>
      </c>
      <c r="E19" s="3" t="s">
        <v>47</v>
      </c>
      <c r="F19" s="3">
        <v>3</v>
      </c>
      <c r="G19" s="3" t="s">
        <v>51</v>
      </c>
      <c r="H19" s="9">
        <v>1.3897999999999999</v>
      </c>
      <c r="I19" s="10">
        <v>39.380000000000003</v>
      </c>
      <c r="J19" s="2">
        <v>0.26421086956521739</v>
      </c>
      <c r="K19" s="2">
        <v>1.3090447628458499</v>
      </c>
      <c r="L19" s="2">
        <v>0.28342620553359688</v>
      </c>
      <c r="M19" s="9">
        <v>0.25941920505450933</v>
      </c>
      <c r="N19" s="2">
        <v>0.1236987252964427</v>
      </c>
      <c r="O19" s="2">
        <v>91.873325098814234</v>
      </c>
      <c r="P19" s="2">
        <v>0.60047924901185779</v>
      </c>
      <c r="Q19" s="2">
        <v>10.928722332015811</v>
      </c>
      <c r="R19" s="2">
        <v>129.70351778656126</v>
      </c>
      <c r="S19" s="2">
        <v>53.92303656126483</v>
      </c>
      <c r="T19" s="2">
        <v>12.489968379446641</v>
      </c>
      <c r="U19" s="2">
        <v>37.221282855731232</v>
      </c>
      <c r="V19" s="11">
        <v>8029.8</v>
      </c>
    </row>
    <row r="20" spans="1:22" x14ac:dyDescent="0.25">
      <c r="A20" s="2" t="s">
        <v>45</v>
      </c>
      <c r="B20" s="7">
        <v>4</v>
      </c>
      <c r="C20" s="8">
        <v>42053</v>
      </c>
      <c r="D20" s="2">
        <v>0</v>
      </c>
      <c r="E20" s="2" t="s">
        <v>47</v>
      </c>
      <c r="F20" s="2">
        <v>1</v>
      </c>
      <c r="G20" s="3" t="s">
        <v>50</v>
      </c>
      <c r="H20" s="9">
        <v>2.1474000000000002</v>
      </c>
      <c r="I20" s="10">
        <v>42.34</v>
      </c>
      <c r="J20" s="2">
        <v>1.1778598999999994</v>
      </c>
      <c r="K20" s="2">
        <v>1.4753234999999993</v>
      </c>
      <c r="L20" s="2">
        <v>0.58293269999999975</v>
      </c>
      <c r="M20" s="9">
        <v>0.15813850789999992</v>
      </c>
      <c r="N20" s="2">
        <v>0.16792299999999993</v>
      </c>
      <c r="O20" s="2">
        <v>100.39396499999995</v>
      </c>
      <c r="P20" s="2">
        <v>27.587349999999986</v>
      </c>
      <c r="Q20" s="2">
        <v>5.7573599999999976</v>
      </c>
      <c r="R20" s="2">
        <v>133.13894999999994</v>
      </c>
      <c r="S20" s="2">
        <v>68.968374999999966</v>
      </c>
      <c r="T20" s="2">
        <v>75.085569999999962</v>
      </c>
      <c r="U20" s="2">
        <v>19.384350249999986</v>
      </c>
      <c r="V20" s="11">
        <v>5964.9</v>
      </c>
    </row>
    <row r="21" spans="1:22" x14ac:dyDescent="0.25">
      <c r="A21" s="2" t="s">
        <v>45</v>
      </c>
      <c r="B21" s="7">
        <v>9</v>
      </c>
      <c r="C21" s="8">
        <v>42053</v>
      </c>
      <c r="D21" s="7">
        <v>0</v>
      </c>
      <c r="E21" s="3" t="s">
        <v>47</v>
      </c>
      <c r="F21" s="3">
        <v>2</v>
      </c>
      <c r="G21" s="3" t="s">
        <v>50</v>
      </c>
      <c r="H21" s="9">
        <v>1.8712</v>
      </c>
      <c r="I21" s="10">
        <v>40.29</v>
      </c>
      <c r="J21" s="2">
        <v>1.5563372646184344</v>
      </c>
      <c r="K21" s="2">
        <v>1.7435658077304264</v>
      </c>
      <c r="L21" s="2">
        <v>0.54647331020812695</v>
      </c>
      <c r="M21" s="9">
        <v>0.24203972041625374</v>
      </c>
      <c r="N21" s="2">
        <v>0.20244086223984145</v>
      </c>
      <c r="O21" s="2">
        <v>51.370831516352837</v>
      </c>
      <c r="P21" s="2">
        <v>41.541333002973239</v>
      </c>
      <c r="Q21" s="2">
        <v>6.6700168483647184</v>
      </c>
      <c r="R21" s="2">
        <v>78.050898909811707</v>
      </c>
      <c r="S21" s="2">
        <v>94.784449950446003</v>
      </c>
      <c r="T21" s="2">
        <v>21.297246778989098</v>
      </c>
      <c r="U21" s="2">
        <v>32.440061694747278</v>
      </c>
      <c r="V21" s="11">
        <v>5281.8000000000011</v>
      </c>
    </row>
    <row r="22" spans="1:22" x14ac:dyDescent="0.25">
      <c r="A22" s="2" t="s">
        <v>45</v>
      </c>
      <c r="B22" s="7">
        <v>17</v>
      </c>
      <c r="C22" s="8">
        <v>42053</v>
      </c>
      <c r="D22" s="2">
        <v>0</v>
      </c>
      <c r="E22" s="3" t="s">
        <v>47</v>
      </c>
      <c r="F22" s="3">
        <v>3</v>
      </c>
      <c r="G22" s="3" t="s">
        <v>50</v>
      </c>
      <c r="H22" s="9">
        <v>1.9204000000000001</v>
      </c>
      <c r="I22" s="10">
        <v>41.05</v>
      </c>
      <c r="J22" s="2">
        <v>1.4283331423113661</v>
      </c>
      <c r="K22" s="2">
        <v>1.6817470869149953</v>
      </c>
      <c r="L22" s="2">
        <v>0.5264098758357213</v>
      </c>
      <c r="M22" s="9">
        <v>0.21982896647564473</v>
      </c>
      <c r="N22" s="2">
        <v>0.20503491881566382</v>
      </c>
      <c r="O22" s="2">
        <v>218.85749761222542</v>
      </c>
      <c r="P22" s="2">
        <v>40.546231136580708</v>
      </c>
      <c r="Q22" s="2">
        <v>5.2986552053486156</v>
      </c>
      <c r="R22" s="2">
        <v>245.35077363896852</v>
      </c>
      <c r="S22" s="2">
        <v>101.13520152817576</v>
      </c>
      <c r="T22" s="2">
        <v>21.424997134670491</v>
      </c>
      <c r="U22" s="2">
        <v>30.380091929321871</v>
      </c>
      <c r="V22" s="11">
        <v>8046.2999999999993</v>
      </c>
    </row>
    <row r="23" spans="1:22" x14ac:dyDescent="0.25">
      <c r="A23" s="2" t="s">
        <v>45</v>
      </c>
      <c r="B23" s="7">
        <v>3</v>
      </c>
      <c r="C23" s="8">
        <v>42053</v>
      </c>
      <c r="D23" s="7">
        <v>20</v>
      </c>
      <c r="E23" s="3" t="s">
        <v>47</v>
      </c>
      <c r="F23" s="3">
        <v>1</v>
      </c>
      <c r="G23" s="3" t="s">
        <v>50</v>
      </c>
      <c r="H23" s="9">
        <v>1.6783999999999999</v>
      </c>
      <c r="I23" s="10">
        <v>40.26</v>
      </c>
      <c r="J23" s="2">
        <v>0.20762775171065495</v>
      </c>
      <c r="K23" s="2">
        <v>1.6587021505376349</v>
      </c>
      <c r="L23" s="2">
        <v>0.25286508308895417</v>
      </c>
      <c r="M23" s="9">
        <v>0.21324276432062564</v>
      </c>
      <c r="N23" s="2">
        <v>0.12759247311827959</v>
      </c>
      <c r="O23" s="2">
        <v>13.687192570869993</v>
      </c>
      <c r="P23" s="2">
        <v>0.4639726295210167</v>
      </c>
      <c r="Q23" s="2">
        <v>11.019349951124147</v>
      </c>
      <c r="R23" s="2">
        <v>66.116099706744876</v>
      </c>
      <c r="S23" s="2">
        <v>40.017639296187689</v>
      </c>
      <c r="T23" s="2">
        <v>3.015822091886609</v>
      </c>
      <c r="U23" s="2">
        <v>30.778367790811345</v>
      </c>
      <c r="V23" s="11">
        <v>14538.5</v>
      </c>
    </row>
    <row r="24" spans="1:22" x14ac:dyDescent="0.25">
      <c r="A24" s="2" t="s">
        <v>45</v>
      </c>
      <c r="B24" s="7">
        <v>12</v>
      </c>
      <c r="C24" s="8">
        <v>42053</v>
      </c>
      <c r="D24" s="7">
        <v>20</v>
      </c>
      <c r="E24" s="3" t="s">
        <v>47</v>
      </c>
      <c r="F24" s="3">
        <v>2</v>
      </c>
      <c r="G24" s="3" t="s">
        <v>50</v>
      </c>
      <c r="H24" s="9">
        <v>2.3132999999999999</v>
      </c>
      <c r="I24" s="10">
        <v>40.69</v>
      </c>
      <c r="J24" s="2">
        <v>1.3067311663479926</v>
      </c>
      <c r="K24" s="2">
        <v>1.8093200764818358</v>
      </c>
      <c r="L24" s="2">
        <v>0.58300313575525819</v>
      </c>
      <c r="M24" s="9">
        <v>0.20532243585086044</v>
      </c>
      <c r="N24" s="2">
        <v>0.19768497131931168</v>
      </c>
      <c r="O24" s="2">
        <v>127.32252390057361</v>
      </c>
      <c r="P24" s="2">
        <v>32.165690248565966</v>
      </c>
      <c r="Q24" s="2">
        <v>5.9193804971319315</v>
      </c>
      <c r="R24" s="2">
        <v>167.52963671128109</v>
      </c>
      <c r="S24" s="2">
        <v>91.582868068833648</v>
      </c>
      <c r="T24" s="2">
        <v>77.957124282982804</v>
      </c>
      <c r="U24" s="2">
        <v>20.545694311663478</v>
      </c>
      <c r="V24" s="11">
        <v>10800</v>
      </c>
    </row>
    <row r="25" spans="1:22" x14ac:dyDescent="0.25">
      <c r="A25" s="2" t="s">
        <v>45</v>
      </c>
      <c r="B25" s="7">
        <v>13</v>
      </c>
      <c r="C25" s="8">
        <v>42053</v>
      </c>
      <c r="D25" s="7">
        <v>20</v>
      </c>
      <c r="E25" s="3" t="s">
        <v>47</v>
      </c>
      <c r="F25" s="3">
        <v>3</v>
      </c>
      <c r="G25" s="3" t="s">
        <v>50</v>
      </c>
      <c r="H25" s="9">
        <v>1.9213</v>
      </c>
      <c r="I25" s="10">
        <v>39.89</v>
      </c>
      <c r="J25" s="2">
        <v>1.5643882926829267</v>
      </c>
      <c r="K25" s="2">
        <v>1.7689621463414631</v>
      </c>
      <c r="L25" s="2">
        <v>0.56197640975609753</v>
      </c>
      <c r="M25" s="9">
        <v>0.21281319795121947</v>
      </c>
      <c r="N25" s="2">
        <v>0.20457385365853656</v>
      </c>
      <c r="O25" s="2">
        <v>104.57334048780487</v>
      </c>
      <c r="P25" s="2">
        <v>38.98936975609756</v>
      </c>
      <c r="Q25" s="2">
        <v>6.7389034146341462</v>
      </c>
      <c r="R25" s="2">
        <v>143.20169756097559</v>
      </c>
      <c r="S25" s="2">
        <v>96.992074146341466</v>
      </c>
      <c r="T25" s="2">
        <v>29.001352195121946</v>
      </c>
      <c r="U25" s="2">
        <v>23.620195365853657</v>
      </c>
      <c r="V25" s="11">
        <v>7005.6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3"/>
  <sheetViews>
    <sheetView topLeftCell="A40" workbookViewId="0">
      <selection activeCell="A2" sqref="A2:F433"/>
    </sheetView>
  </sheetViews>
  <sheetFormatPr defaultRowHeight="15" x14ac:dyDescent="0.25"/>
  <sheetData>
    <row r="1" spans="1:6" x14ac:dyDescent="0.25">
      <c r="A1" t="s">
        <v>10</v>
      </c>
      <c r="B1" t="s">
        <v>0</v>
      </c>
      <c r="C1" t="s">
        <v>11</v>
      </c>
      <c r="D1" t="s">
        <v>12</v>
      </c>
      <c r="E1" t="s">
        <v>13</v>
      </c>
      <c r="F1" t="s">
        <v>14</v>
      </c>
    </row>
    <row r="2" spans="1:6" x14ac:dyDescent="0.25">
      <c r="A2" t="s">
        <v>15</v>
      </c>
      <c r="B2">
        <v>1</v>
      </c>
      <c r="C2">
        <v>0</v>
      </c>
      <c r="D2" t="s">
        <v>16</v>
      </c>
      <c r="E2">
        <v>0.1</v>
      </c>
      <c r="F2">
        <v>0.23</v>
      </c>
    </row>
    <row r="3" spans="1:6" x14ac:dyDescent="0.25">
      <c r="A3" t="s">
        <v>15</v>
      </c>
      <c r="B3">
        <v>2</v>
      </c>
      <c r="C3">
        <v>0</v>
      </c>
      <c r="D3" t="s">
        <v>16</v>
      </c>
      <c r="E3">
        <v>0.1</v>
      </c>
      <c r="F3">
        <v>0.21</v>
      </c>
    </row>
    <row r="4" spans="1:6" x14ac:dyDescent="0.25">
      <c r="A4" t="s">
        <v>15</v>
      </c>
      <c r="B4">
        <v>3</v>
      </c>
      <c r="C4">
        <v>0</v>
      </c>
      <c r="D4" t="s">
        <v>16</v>
      </c>
      <c r="E4">
        <v>0.1</v>
      </c>
      <c r="F4">
        <v>0.21</v>
      </c>
    </row>
    <row r="5" spans="1:6" x14ac:dyDescent="0.25">
      <c r="A5" t="s">
        <v>15</v>
      </c>
      <c r="B5">
        <v>1</v>
      </c>
      <c r="C5">
        <v>20</v>
      </c>
      <c r="D5" t="s">
        <v>16</v>
      </c>
      <c r="E5">
        <v>0.1</v>
      </c>
      <c r="F5">
        <v>0.2</v>
      </c>
    </row>
    <row r="6" spans="1:6" x14ac:dyDescent="0.25">
      <c r="A6" t="s">
        <v>15</v>
      </c>
      <c r="B6">
        <v>2</v>
      </c>
      <c r="C6">
        <v>20</v>
      </c>
      <c r="D6" t="s">
        <v>16</v>
      </c>
      <c r="E6">
        <v>0.1</v>
      </c>
      <c r="F6">
        <v>0.2</v>
      </c>
    </row>
    <row r="7" spans="1:6" x14ac:dyDescent="0.25">
      <c r="A7" t="s">
        <v>15</v>
      </c>
      <c r="B7">
        <v>3</v>
      </c>
      <c r="C7">
        <v>20</v>
      </c>
      <c r="D7" t="s">
        <v>16</v>
      </c>
      <c r="E7">
        <v>0.1</v>
      </c>
      <c r="F7">
        <v>0.22</v>
      </c>
    </row>
    <row r="8" spans="1:6" x14ac:dyDescent="0.25">
      <c r="A8" t="s">
        <v>15</v>
      </c>
      <c r="B8">
        <v>1</v>
      </c>
      <c r="C8">
        <v>0</v>
      </c>
      <c r="D8" t="s">
        <v>16</v>
      </c>
      <c r="E8">
        <v>0.2</v>
      </c>
      <c r="F8">
        <v>0.61</v>
      </c>
    </row>
    <row r="9" spans="1:6" x14ac:dyDescent="0.25">
      <c r="A9" t="s">
        <v>15</v>
      </c>
      <c r="B9">
        <v>2</v>
      </c>
      <c r="C9">
        <v>0</v>
      </c>
      <c r="D9" t="s">
        <v>16</v>
      </c>
      <c r="E9">
        <v>0.2</v>
      </c>
      <c r="F9">
        <v>0.54</v>
      </c>
    </row>
    <row r="10" spans="1:6" x14ac:dyDescent="0.25">
      <c r="A10" t="s">
        <v>15</v>
      </c>
      <c r="B10">
        <v>3</v>
      </c>
      <c r="C10">
        <v>0</v>
      </c>
      <c r="D10" t="s">
        <v>16</v>
      </c>
      <c r="E10">
        <v>0.2</v>
      </c>
      <c r="F10">
        <v>0.61</v>
      </c>
    </row>
    <row r="11" spans="1:6" x14ac:dyDescent="0.25">
      <c r="A11" t="s">
        <v>15</v>
      </c>
      <c r="B11">
        <v>1</v>
      </c>
      <c r="C11">
        <v>20</v>
      </c>
      <c r="D11" t="s">
        <v>16</v>
      </c>
      <c r="E11">
        <v>0.2</v>
      </c>
      <c r="F11">
        <v>0.56000000000000005</v>
      </c>
    </row>
    <row r="12" spans="1:6" x14ac:dyDescent="0.25">
      <c r="A12" t="s">
        <v>15</v>
      </c>
      <c r="B12">
        <v>2</v>
      </c>
      <c r="C12">
        <v>20</v>
      </c>
      <c r="D12" t="s">
        <v>16</v>
      </c>
      <c r="E12">
        <v>0.2</v>
      </c>
      <c r="F12">
        <v>0.59</v>
      </c>
    </row>
    <row r="13" spans="1:6" x14ac:dyDescent="0.25">
      <c r="A13" t="s">
        <v>15</v>
      </c>
      <c r="B13">
        <v>3</v>
      </c>
      <c r="C13">
        <v>20</v>
      </c>
      <c r="D13" t="s">
        <v>16</v>
      </c>
      <c r="E13">
        <v>0.2</v>
      </c>
      <c r="F13">
        <v>0.6</v>
      </c>
    </row>
    <row r="14" spans="1:6" x14ac:dyDescent="0.25">
      <c r="A14" t="s">
        <v>15</v>
      </c>
      <c r="B14">
        <v>1</v>
      </c>
      <c r="C14">
        <v>0</v>
      </c>
      <c r="D14" t="s">
        <v>16</v>
      </c>
      <c r="E14">
        <v>0.4</v>
      </c>
      <c r="F14">
        <v>0.8</v>
      </c>
    </row>
    <row r="15" spans="1:6" x14ac:dyDescent="0.25">
      <c r="A15" t="s">
        <v>15</v>
      </c>
      <c r="B15">
        <v>2</v>
      </c>
      <c r="C15">
        <v>0</v>
      </c>
      <c r="D15" t="s">
        <v>16</v>
      </c>
      <c r="E15">
        <v>0.4</v>
      </c>
      <c r="F15">
        <v>0.73</v>
      </c>
    </row>
    <row r="16" spans="1:6" x14ac:dyDescent="0.25">
      <c r="A16" t="s">
        <v>15</v>
      </c>
      <c r="B16">
        <v>3</v>
      </c>
      <c r="C16">
        <v>0</v>
      </c>
      <c r="D16" t="s">
        <v>16</v>
      </c>
      <c r="E16">
        <v>0.4</v>
      </c>
      <c r="F16">
        <v>0.79</v>
      </c>
    </row>
    <row r="17" spans="1:6" x14ac:dyDescent="0.25">
      <c r="A17" t="s">
        <v>15</v>
      </c>
      <c r="B17">
        <v>1</v>
      </c>
      <c r="C17">
        <v>20</v>
      </c>
      <c r="D17" t="s">
        <v>16</v>
      </c>
      <c r="E17">
        <v>0.4</v>
      </c>
      <c r="F17">
        <v>0.83</v>
      </c>
    </row>
    <row r="18" spans="1:6" x14ac:dyDescent="0.25">
      <c r="A18" t="s">
        <v>15</v>
      </c>
      <c r="B18">
        <v>2</v>
      </c>
      <c r="C18">
        <v>20</v>
      </c>
      <c r="D18" t="s">
        <v>16</v>
      </c>
      <c r="E18">
        <v>0.4</v>
      </c>
      <c r="F18">
        <v>0.79</v>
      </c>
    </row>
    <row r="19" spans="1:6" x14ac:dyDescent="0.25">
      <c r="A19" t="s">
        <v>15</v>
      </c>
      <c r="B19">
        <v>3</v>
      </c>
      <c r="C19">
        <v>20</v>
      </c>
      <c r="D19" t="s">
        <v>16</v>
      </c>
      <c r="E19">
        <v>0.4</v>
      </c>
      <c r="F19">
        <v>0.84</v>
      </c>
    </row>
    <row r="20" spans="1:6" x14ac:dyDescent="0.25">
      <c r="A20" t="s">
        <v>15</v>
      </c>
      <c r="B20">
        <v>1</v>
      </c>
      <c r="C20">
        <v>0</v>
      </c>
      <c r="D20" t="s">
        <v>16</v>
      </c>
      <c r="E20">
        <v>0.6</v>
      </c>
      <c r="F20">
        <v>0.83</v>
      </c>
    </row>
    <row r="21" spans="1:6" x14ac:dyDescent="0.25">
      <c r="A21" t="s">
        <v>15</v>
      </c>
      <c r="B21">
        <v>2</v>
      </c>
      <c r="C21">
        <v>0</v>
      </c>
      <c r="D21" t="s">
        <v>16</v>
      </c>
      <c r="E21">
        <v>0.6</v>
      </c>
      <c r="F21">
        <v>0.65</v>
      </c>
    </row>
    <row r="22" spans="1:6" x14ac:dyDescent="0.25">
      <c r="A22" t="s">
        <v>15</v>
      </c>
      <c r="B22">
        <v>3</v>
      </c>
      <c r="C22">
        <v>0</v>
      </c>
      <c r="D22" t="s">
        <v>16</v>
      </c>
      <c r="E22">
        <v>0.6</v>
      </c>
      <c r="F22">
        <v>0.68</v>
      </c>
    </row>
    <row r="23" spans="1:6" x14ac:dyDescent="0.25">
      <c r="A23" t="s">
        <v>15</v>
      </c>
      <c r="B23">
        <v>1</v>
      </c>
      <c r="C23">
        <v>20</v>
      </c>
      <c r="D23" t="s">
        <v>16</v>
      </c>
      <c r="E23">
        <v>0.6</v>
      </c>
      <c r="F23">
        <v>0.89</v>
      </c>
    </row>
    <row r="24" spans="1:6" x14ac:dyDescent="0.25">
      <c r="A24" t="s">
        <v>15</v>
      </c>
      <c r="B24">
        <v>2</v>
      </c>
      <c r="C24">
        <v>20</v>
      </c>
      <c r="D24" t="s">
        <v>16</v>
      </c>
      <c r="E24">
        <v>0.6</v>
      </c>
      <c r="F24">
        <v>0.81</v>
      </c>
    </row>
    <row r="25" spans="1:6" x14ac:dyDescent="0.25">
      <c r="A25" t="s">
        <v>15</v>
      </c>
      <c r="B25">
        <v>3</v>
      </c>
      <c r="C25">
        <v>20</v>
      </c>
      <c r="D25" t="s">
        <v>16</v>
      </c>
      <c r="E25">
        <v>0.6</v>
      </c>
      <c r="F25">
        <v>0.81</v>
      </c>
    </row>
    <row r="26" spans="1:6" x14ac:dyDescent="0.25">
      <c r="A26" t="s">
        <v>15</v>
      </c>
      <c r="B26">
        <v>1</v>
      </c>
      <c r="C26">
        <v>0</v>
      </c>
      <c r="D26" t="s">
        <v>16</v>
      </c>
      <c r="E26">
        <v>0.8</v>
      </c>
      <c r="F26">
        <v>0.85</v>
      </c>
    </row>
    <row r="27" spans="1:6" x14ac:dyDescent="0.25">
      <c r="A27" t="s">
        <v>15</v>
      </c>
      <c r="B27">
        <v>2</v>
      </c>
      <c r="C27">
        <v>0</v>
      </c>
      <c r="D27" t="s">
        <v>16</v>
      </c>
      <c r="E27">
        <v>0.8</v>
      </c>
      <c r="F27">
        <v>0.69</v>
      </c>
    </row>
    <row r="28" spans="1:6" x14ac:dyDescent="0.25">
      <c r="A28" t="s">
        <v>15</v>
      </c>
      <c r="B28">
        <v>3</v>
      </c>
      <c r="C28">
        <v>0</v>
      </c>
      <c r="D28" t="s">
        <v>16</v>
      </c>
      <c r="E28">
        <v>0.8</v>
      </c>
      <c r="F28">
        <v>0.7</v>
      </c>
    </row>
    <row r="29" spans="1:6" x14ac:dyDescent="0.25">
      <c r="A29" t="s">
        <v>15</v>
      </c>
      <c r="B29">
        <v>1</v>
      </c>
      <c r="C29">
        <v>20</v>
      </c>
      <c r="D29" t="s">
        <v>16</v>
      </c>
      <c r="E29">
        <v>0.8</v>
      </c>
      <c r="F29">
        <v>0.86</v>
      </c>
    </row>
    <row r="30" spans="1:6" x14ac:dyDescent="0.25">
      <c r="A30" t="s">
        <v>15</v>
      </c>
      <c r="B30">
        <v>2</v>
      </c>
      <c r="C30">
        <v>20</v>
      </c>
      <c r="D30" t="s">
        <v>16</v>
      </c>
      <c r="E30">
        <v>0.8</v>
      </c>
      <c r="F30">
        <v>0.86</v>
      </c>
    </row>
    <row r="31" spans="1:6" x14ac:dyDescent="0.25">
      <c r="A31" t="s">
        <v>15</v>
      </c>
      <c r="B31">
        <v>3</v>
      </c>
      <c r="C31">
        <v>20</v>
      </c>
      <c r="D31" t="s">
        <v>16</v>
      </c>
      <c r="E31">
        <v>0.8</v>
      </c>
      <c r="F31">
        <v>0.83</v>
      </c>
    </row>
    <row r="32" spans="1:6" x14ac:dyDescent="0.25">
      <c r="A32" t="s">
        <v>15</v>
      </c>
      <c r="B32">
        <v>1</v>
      </c>
      <c r="C32">
        <v>0</v>
      </c>
      <c r="D32" t="s">
        <v>16</v>
      </c>
      <c r="E32">
        <v>1</v>
      </c>
      <c r="F32">
        <v>0.87</v>
      </c>
    </row>
    <row r="33" spans="1:6" x14ac:dyDescent="0.25">
      <c r="A33" t="s">
        <v>15</v>
      </c>
      <c r="B33">
        <v>2</v>
      </c>
      <c r="C33">
        <v>0</v>
      </c>
      <c r="D33" t="s">
        <v>16</v>
      </c>
      <c r="E33">
        <v>1</v>
      </c>
      <c r="F33">
        <v>0.86</v>
      </c>
    </row>
    <row r="34" spans="1:6" x14ac:dyDescent="0.25">
      <c r="A34" t="s">
        <v>15</v>
      </c>
      <c r="B34">
        <v>3</v>
      </c>
      <c r="C34">
        <v>0</v>
      </c>
      <c r="D34" t="s">
        <v>16</v>
      </c>
      <c r="E34">
        <v>1</v>
      </c>
      <c r="F34">
        <v>0.73</v>
      </c>
    </row>
    <row r="35" spans="1:6" x14ac:dyDescent="0.25">
      <c r="A35" t="s">
        <v>15</v>
      </c>
      <c r="B35">
        <v>1</v>
      </c>
      <c r="C35">
        <v>20</v>
      </c>
      <c r="D35" t="s">
        <v>16</v>
      </c>
      <c r="E35">
        <v>1</v>
      </c>
      <c r="F35">
        <v>0.84</v>
      </c>
    </row>
    <row r="36" spans="1:6" x14ac:dyDescent="0.25">
      <c r="A36" t="s">
        <v>15</v>
      </c>
      <c r="B36">
        <v>2</v>
      </c>
      <c r="C36">
        <v>20</v>
      </c>
      <c r="D36" t="s">
        <v>16</v>
      </c>
      <c r="E36">
        <v>1</v>
      </c>
      <c r="F36">
        <v>0.9</v>
      </c>
    </row>
    <row r="37" spans="1:6" x14ac:dyDescent="0.25">
      <c r="A37" t="s">
        <v>15</v>
      </c>
      <c r="B37">
        <v>3</v>
      </c>
      <c r="C37">
        <v>20</v>
      </c>
      <c r="D37" t="s">
        <v>16</v>
      </c>
      <c r="E37">
        <v>1</v>
      </c>
      <c r="F37">
        <v>0.72</v>
      </c>
    </row>
    <row r="38" spans="1:6" x14ac:dyDescent="0.25">
      <c r="A38" t="s">
        <v>15</v>
      </c>
      <c r="B38">
        <v>1</v>
      </c>
      <c r="C38">
        <v>0</v>
      </c>
      <c r="D38" t="s">
        <v>17</v>
      </c>
      <c r="E38">
        <v>0.1</v>
      </c>
      <c r="F38">
        <v>0.21</v>
      </c>
    </row>
    <row r="39" spans="1:6" x14ac:dyDescent="0.25">
      <c r="A39" t="s">
        <v>15</v>
      </c>
      <c r="B39">
        <v>2</v>
      </c>
      <c r="C39">
        <v>0</v>
      </c>
      <c r="D39" t="s">
        <v>17</v>
      </c>
      <c r="E39">
        <v>0.1</v>
      </c>
      <c r="F39">
        <v>0.15</v>
      </c>
    </row>
    <row r="40" spans="1:6" x14ac:dyDescent="0.25">
      <c r="A40" t="s">
        <v>15</v>
      </c>
      <c r="B40">
        <v>3</v>
      </c>
      <c r="C40">
        <v>0</v>
      </c>
      <c r="D40" t="s">
        <v>17</v>
      </c>
      <c r="E40">
        <v>0.1</v>
      </c>
      <c r="F40">
        <v>0.18</v>
      </c>
    </row>
    <row r="41" spans="1:6" x14ac:dyDescent="0.25">
      <c r="A41" t="s">
        <v>15</v>
      </c>
      <c r="B41">
        <v>1</v>
      </c>
      <c r="C41">
        <v>20</v>
      </c>
      <c r="D41" t="s">
        <v>17</v>
      </c>
      <c r="E41">
        <v>0.1</v>
      </c>
      <c r="F41">
        <v>0.2</v>
      </c>
    </row>
    <row r="42" spans="1:6" x14ac:dyDescent="0.25">
      <c r="A42" t="s">
        <v>15</v>
      </c>
      <c r="B42">
        <v>2</v>
      </c>
      <c r="C42">
        <v>20</v>
      </c>
      <c r="D42" t="s">
        <v>17</v>
      </c>
      <c r="E42">
        <v>0.1</v>
      </c>
      <c r="F42">
        <v>0.21</v>
      </c>
    </row>
    <row r="43" spans="1:6" x14ac:dyDescent="0.25">
      <c r="A43" t="s">
        <v>15</v>
      </c>
      <c r="B43">
        <v>3</v>
      </c>
      <c r="C43">
        <v>20</v>
      </c>
      <c r="D43" t="s">
        <v>17</v>
      </c>
      <c r="E43">
        <v>0.1</v>
      </c>
      <c r="F43">
        <v>0.17</v>
      </c>
    </row>
    <row r="44" spans="1:6" x14ac:dyDescent="0.25">
      <c r="A44" t="s">
        <v>15</v>
      </c>
      <c r="B44">
        <v>1</v>
      </c>
      <c r="C44">
        <v>0</v>
      </c>
      <c r="D44" t="s">
        <v>17</v>
      </c>
      <c r="E44">
        <v>0.2</v>
      </c>
      <c r="F44">
        <v>0.7</v>
      </c>
    </row>
    <row r="45" spans="1:6" x14ac:dyDescent="0.25">
      <c r="A45" t="s">
        <v>15</v>
      </c>
      <c r="B45">
        <v>2</v>
      </c>
      <c r="C45">
        <v>0</v>
      </c>
      <c r="D45" t="s">
        <v>17</v>
      </c>
      <c r="E45">
        <v>0.2</v>
      </c>
      <c r="F45">
        <v>0.57999999999999996</v>
      </c>
    </row>
    <row r="46" spans="1:6" x14ac:dyDescent="0.25">
      <c r="A46" t="s">
        <v>15</v>
      </c>
      <c r="B46">
        <v>3</v>
      </c>
      <c r="C46">
        <v>0</v>
      </c>
      <c r="D46" t="s">
        <v>17</v>
      </c>
      <c r="E46">
        <v>0.2</v>
      </c>
      <c r="F46">
        <v>0.56999999999999995</v>
      </c>
    </row>
    <row r="47" spans="1:6" x14ac:dyDescent="0.25">
      <c r="A47" t="s">
        <v>15</v>
      </c>
      <c r="B47">
        <v>1</v>
      </c>
      <c r="C47">
        <v>20</v>
      </c>
      <c r="D47" t="s">
        <v>17</v>
      </c>
      <c r="E47">
        <v>0.2</v>
      </c>
      <c r="F47">
        <v>0.54</v>
      </c>
    </row>
    <row r="48" spans="1:6" x14ac:dyDescent="0.25">
      <c r="A48" t="s">
        <v>15</v>
      </c>
      <c r="B48">
        <v>2</v>
      </c>
      <c r="C48">
        <v>20</v>
      </c>
      <c r="D48" t="s">
        <v>17</v>
      </c>
      <c r="E48">
        <v>0.2</v>
      </c>
      <c r="F48">
        <v>0.63</v>
      </c>
    </row>
    <row r="49" spans="1:6" x14ac:dyDescent="0.25">
      <c r="A49" t="s">
        <v>15</v>
      </c>
      <c r="B49">
        <v>3</v>
      </c>
      <c r="C49">
        <v>20</v>
      </c>
      <c r="D49" t="s">
        <v>17</v>
      </c>
      <c r="E49">
        <v>0.2</v>
      </c>
      <c r="F49">
        <v>0.54</v>
      </c>
    </row>
    <row r="50" spans="1:6" x14ac:dyDescent="0.25">
      <c r="A50" t="s">
        <v>15</v>
      </c>
      <c r="B50">
        <v>1</v>
      </c>
      <c r="C50">
        <v>0</v>
      </c>
      <c r="D50" t="s">
        <v>17</v>
      </c>
      <c r="E50">
        <v>0.4</v>
      </c>
      <c r="F50">
        <v>0.78</v>
      </c>
    </row>
    <row r="51" spans="1:6" x14ac:dyDescent="0.25">
      <c r="A51" t="s">
        <v>15</v>
      </c>
      <c r="B51">
        <v>2</v>
      </c>
      <c r="C51">
        <v>0</v>
      </c>
      <c r="D51" t="s">
        <v>17</v>
      </c>
      <c r="E51">
        <v>0.4</v>
      </c>
      <c r="F51">
        <v>0.83</v>
      </c>
    </row>
    <row r="52" spans="1:6" x14ac:dyDescent="0.25">
      <c r="A52" t="s">
        <v>15</v>
      </c>
      <c r="B52">
        <v>3</v>
      </c>
      <c r="C52">
        <v>0</v>
      </c>
      <c r="D52" t="s">
        <v>17</v>
      </c>
      <c r="E52">
        <v>0.4</v>
      </c>
      <c r="F52">
        <v>0.85</v>
      </c>
    </row>
    <row r="53" spans="1:6" x14ac:dyDescent="0.25">
      <c r="A53" t="s">
        <v>15</v>
      </c>
      <c r="B53">
        <v>1</v>
      </c>
      <c r="C53">
        <v>20</v>
      </c>
      <c r="D53" t="s">
        <v>17</v>
      </c>
      <c r="E53">
        <v>0.4</v>
      </c>
      <c r="F53">
        <v>0.71</v>
      </c>
    </row>
    <row r="54" spans="1:6" x14ac:dyDescent="0.25">
      <c r="A54" t="s">
        <v>15</v>
      </c>
      <c r="B54">
        <v>2</v>
      </c>
      <c r="C54">
        <v>20</v>
      </c>
      <c r="D54" t="s">
        <v>17</v>
      </c>
      <c r="E54">
        <v>0.4</v>
      </c>
      <c r="F54">
        <v>0.82</v>
      </c>
    </row>
    <row r="55" spans="1:6" x14ac:dyDescent="0.25">
      <c r="A55" t="s">
        <v>15</v>
      </c>
      <c r="B55">
        <v>3</v>
      </c>
      <c r="C55">
        <v>20</v>
      </c>
      <c r="D55" t="s">
        <v>17</v>
      </c>
      <c r="E55">
        <v>0.4</v>
      </c>
      <c r="F55">
        <v>0.81</v>
      </c>
    </row>
    <row r="56" spans="1:6" x14ac:dyDescent="0.25">
      <c r="A56" t="s">
        <v>15</v>
      </c>
      <c r="B56">
        <v>1</v>
      </c>
      <c r="C56">
        <v>0</v>
      </c>
      <c r="D56" t="s">
        <v>17</v>
      </c>
      <c r="E56">
        <v>0.6</v>
      </c>
      <c r="F56">
        <v>0.85</v>
      </c>
    </row>
    <row r="57" spans="1:6" x14ac:dyDescent="0.25">
      <c r="A57" t="s">
        <v>15</v>
      </c>
      <c r="B57">
        <v>2</v>
      </c>
      <c r="C57">
        <v>0</v>
      </c>
      <c r="D57" t="s">
        <v>17</v>
      </c>
      <c r="E57">
        <v>0.6</v>
      </c>
      <c r="F57">
        <v>0.83</v>
      </c>
    </row>
    <row r="58" spans="1:6" x14ac:dyDescent="0.25">
      <c r="A58" t="s">
        <v>15</v>
      </c>
      <c r="B58">
        <v>3</v>
      </c>
      <c r="C58">
        <v>0</v>
      </c>
      <c r="D58" t="s">
        <v>17</v>
      </c>
      <c r="E58">
        <v>0.6</v>
      </c>
      <c r="F58">
        <v>0.86</v>
      </c>
    </row>
    <row r="59" spans="1:6" x14ac:dyDescent="0.25">
      <c r="A59" t="s">
        <v>15</v>
      </c>
      <c r="B59">
        <v>1</v>
      </c>
      <c r="C59">
        <v>20</v>
      </c>
      <c r="D59" t="s">
        <v>17</v>
      </c>
      <c r="E59">
        <v>0.6</v>
      </c>
      <c r="F59">
        <v>0.76</v>
      </c>
    </row>
    <row r="60" spans="1:6" x14ac:dyDescent="0.25">
      <c r="A60" t="s">
        <v>15</v>
      </c>
      <c r="B60">
        <v>2</v>
      </c>
      <c r="C60">
        <v>20</v>
      </c>
      <c r="D60" t="s">
        <v>17</v>
      </c>
      <c r="E60">
        <v>0.6</v>
      </c>
      <c r="F60">
        <v>0.85</v>
      </c>
    </row>
    <row r="61" spans="1:6" x14ac:dyDescent="0.25">
      <c r="A61" t="s">
        <v>15</v>
      </c>
      <c r="B61">
        <v>3</v>
      </c>
      <c r="C61">
        <v>20</v>
      </c>
      <c r="D61" t="s">
        <v>17</v>
      </c>
      <c r="E61">
        <v>0.6</v>
      </c>
      <c r="F61">
        <v>0.82</v>
      </c>
    </row>
    <row r="62" spans="1:6" x14ac:dyDescent="0.25">
      <c r="A62" t="s">
        <v>15</v>
      </c>
      <c r="B62">
        <v>1</v>
      </c>
      <c r="C62">
        <v>0</v>
      </c>
      <c r="D62" t="s">
        <v>17</v>
      </c>
      <c r="E62">
        <v>0.8</v>
      </c>
      <c r="F62">
        <v>0.83</v>
      </c>
    </row>
    <row r="63" spans="1:6" x14ac:dyDescent="0.25">
      <c r="A63" t="s">
        <v>15</v>
      </c>
      <c r="B63">
        <v>2</v>
      </c>
      <c r="C63">
        <v>0</v>
      </c>
      <c r="D63" t="s">
        <v>17</v>
      </c>
      <c r="E63">
        <v>0.8</v>
      </c>
      <c r="F63">
        <v>0.89</v>
      </c>
    </row>
    <row r="64" spans="1:6" x14ac:dyDescent="0.25">
      <c r="A64" t="s">
        <v>15</v>
      </c>
      <c r="B64">
        <v>3</v>
      </c>
      <c r="C64">
        <v>0</v>
      </c>
      <c r="D64" t="s">
        <v>17</v>
      </c>
      <c r="E64">
        <v>0.8</v>
      </c>
      <c r="F64">
        <v>0.93</v>
      </c>
    </row>
    <row r="65" spans="1:6" x14ac:dyDescent="0.25">
      <c r="A65" t="s">
        <v>15</v>
      </c>
      <c r="B65">
        <v>1</v>
      </c>
      <c r="C65">
        <v>20</v>
      </c>
      <c r="D65" t="s">
        <v>17</v>
      </c>
      <c r="E65">
        <v>0.8</v>
      </c>
      <c r="F65">
        <v>0.57999999999999996</v>
      </c>
    </row>
    <row r="66" spans="1:6" x14ac:dyDescent="0.25">
      <c r="A66" t="s">
        <v>15</v>
      </c>
      <c r="B66">
        <v>2</v>
      </c>
      <c r="C66">
        <v>20</v>
      </c>
      <c r="D66" t="s">
        <v>17</v>
      </c>
      <c r="E66">
        <v>0.8</v>
      </c>
      <c r="F66">
        <v>0.86</v>
      </c>
    </row>
    <row r="67" spans="1:6" x14ac:dyDescent="0.25">
      <c r="A67" t="s">
        <v>15</v>
      </c>
      <c r="B67">
        <v>3</v>
      </c>
      <c r="C67">
        <v>20</v>
      </c>
      <c r="D67" t="s">
        <v>17</v>
      </c>
      <c r="E67">
        <v>0.8</v>
      </c>
      <c r="F67">
        <v>0.69</v>
      </c>
    </row>
    <row r="68" spans="1:6" x14ac:dyDescent="0.25">
      <c r="A68" t="s">
        <v>15</v>
      </c>
      <c r="B68">
        <v>1</v>
      </c>
      <c r="C68">
        <v>0</v>
      </c>
      <c r="D68" t="s">
        <v>17</v>
      </c>
      <c r="E68">
        <v>1</v>
      </c>
      <c r="F68">
        <v>0.84</v>
      </c>
    </row>
    <row r="69" spans="1:6" x14ac:dyDescent="0.25">
      <c r="A69" t="s">
        <v>15</v>
      </c>
      <c r="B69">
        <v>2</v>
      </c>
      <c r="C69">
        <v>0</v>
      </c>
      <c r="D69" t="s">
        <v>17</v>
      </c>
      <c r="E69">
        <v>1</v>
      </c>
      <c r="F69">
        <v>0.9</v>
      </c>
    </row>
    <row r="70" spans="1:6" x14ac:dyDescent="0.25">
      <c r="A70" t="s">
        <v>15</v>
      </c>
      <c r="B70">
        <v>3</v>
      </c>
      <c r="C70">
        <v>0</v>
      </c>
      <c r="D70" t="s">
        <v>17</v>
      </c>
      <c r="E70">
        <v>1</v>
      </c>
      <c r="F70">
        <v>0.88</v>
      </c>
    </row>
    <row r="71" spans="1:6" x14ac:dyDescent="0.25">
      <c r="A71" t="s">
        <v>15</v>
      </c>
      <c r="B71">
        <v>1</v>
      </c>
      <c r="C71">
        <v>20</v>
      </c>
      <c r="D71" t="s">
        <v>17</v>
      </c>
      <c r="E71">
        <v>1</v>
      </c>
      <c r="F71">
        <v>0.69</v>
      </c>
    </row>
    <row r="72" spans="1:6" x14ac:dyDescent="0.25">
      <c r="A72" t="s">
        <v>15</v>
      </c>
      <c r="B72">
        <v>2</v>
      </c>
      <c r="C72">
        <v>20</v>
      </c>
      <c r="D72" t="s">
        <v>17</v>
      </c>
      <c r="E72">
        <v>1</v>
      </c>
      <c r="F72">
        <v>0.87</v>
      </c>
    </row>
    <row r="73" spans="1:6" x14ac:dyDescent="0.25">
      <c r="A73" t="s">
        <v>15</v>
      </c>
      <c r="B73">
        <v>3</v>
      </c>
      <c r="C73">
        <v>20</v>
      </c>
      <c r="D73" t="s">
        <v>17</v>
      </c>
      <c r="E73">
        <v>1</v>
      </c>
      <c r="F73">
        <v>0.71</v>
      </c>
    </row>
    <row r="74" spans="1:6" x14ac:dyDescent="0.25">
      <c r="A74" t="s">
        <v>15</v>
      </c>
      <c r="B74">
        <v>1</v>
      </c>
      <c r="C74">
        <v>0</v>
      </c>
      <c r="D74" t="s">
        <v>18</v>
      </c>
      <c r="E74">
        <v>0.1</v>
      </c>
      <c r="F74">
        <v>0.2</v>
      </c>
    </row>
    <row r="75" spans="1:6" x14ac:dyDescent="0.25">
      <c r="A75" t="s">
        <v>15</v>
      </c>
      <c r="B75">
        <v>2</v>
      </c>
      <c r="C75">
        <v>0</v>
      </c>
      <c r="D75" t="s">
        <v>18</v>
      </c>
      <c r="E75">
        <v>0.1</v>
      </c>
      <c r="F75">
        <v>0.21</v>
      </c>
    </row>
    <row r="76" spans="1:6" x14ac:dyDescent="0.25">
      <c r="A76" t="s">
        <v>15</v>
      </c>
      <c r="B76">
        <v>3</v>
      </c>
      <c r="C76">
        <v>0</v>
      </c>
      <c r="D76" t="s">
        <v>18</v>
      </c>
      <c r="E76">
        <v>0.1</v>
      </c>
      <c r="F76">
        <v>0.23</v>
      </c>
    </row>
    <row r="77" spans="1:6" x14ac:dyDescent="0.25">
      <c r="A77" t="s">
        <v>15</v>
      </c>
      <c r="B77">
        <v>1</v>
      </c>
      <c r="C77">
        <v>20</v>
      </c>
      <c r="D77" t="s">
        <v>18</v>
      </c>
      <c r="E77">
        <v>0.1</v>
      </c>
      <c r="F77">
        <v>0.21</v>
      </c>
    </row>
    <row r="78" spans="1:6" x14ac:dyDescent="0.25">
      <c r="A78" t="s">
        <v>15</v>
      </c>
      <c r="B78">
        <v>2</v>
      </c>
      <c r="C78">
        <v>20</v>
      </c>
      <c r="D78" t="s">
        <v>18</v>
      </c>
      <c r="E78">
        <v>0.1</v>
      </c>
      <c r="F78">
        <v>0.22</v>
      </c>
    </row>
    <row r="79" spans="1:6" x14ac:dyDescent="0.25">
      <c r="A79" t="s">
        <v>15</v>
      </c>
      <c r="B79">
        <v>3</v>
      </c>
      <c r="C79">
        <v>20</v>
      </c>
      <c r="D79" t="s">
        <v>18</v>
      </c>
      <c r="E79">
        <v>0.1</v>
      </c>
      <c r="F79">
        <v>0.21</v>
      </c>
    </row>
    <row r="80" spans="1:6" x14ac:dyDescent="0.25">
      <c r="A80" t="s">
        <v>15</v>
      </c>
      <c r="B80">
        <v>1</v>
      </c>
      <c r="C80">
        <v>0</v>
      </c>
      <c r="D80" t="s">
        <v>18</v>
      </c>
      <c r="E80">
        <v>0.2</v>
      </c>
      <c r="F80">
        <v>0.54</v>
      </c>
    </row>
    <row r="81" spans="1:6" x14ac:dyDescent="0.25">
      <c r="A81" t="s">
        <v>15</v>
      </c>
      <c r="B81">
        <v>2</v>
      </c>
      <c r="C81">
        <v>0</v>
      </c>
      <c r="D81" t="s">
        <v>18</v>
      </c>
      <c r="E81">
        <v>0.2</v>
      </c>
      <c r="F81">
        <v>0.56000000000000005</v>
      </c>
    </row>
    <row r="82" spans="1:6" x14ac:dyDescent="0.25">
      <c r="A82" t="s">
        <v>15</v>
      </c>
      <c r="B82">
        <v>3</v>
      </c>
      <c r="C82">
        <v>0</v>
      </c>
      <c r="D82" t="s">
        <v>18</v>
      </c>
      <c r="E82">
        <v>0.2</v>
      </c>
      <c r="F82">
        <v>0.57999999999999996</v>
      </c>
    </row>
    <row r="83" spans="1:6" x14ac:dyDescent="0.25">
      <c r="A83" t="s">
        <v>15</v>
      </c>
      <c r="B83">
        <v>1</v>
      </c>
      <c r="C83">
        <v>20</v>
      </c>
      <c r="D83" t="s">
        <v>18</v>
      </c>
      <c r="E83">
        <v>0.2</v>
      </c>
      <c r="F83">
        <v>0.53</v>
      </c>
    </row>
    <row r="84" spans="1:6" x14ac:dyDescent="0.25">
      <c r="A84" t="s">
        <v>15</v>
      </c>
      <c r="B84">
        <v>2</v>
      </c>
      <c r="C84">
        <v>20</v>
      </c>
      <c r="D84" t="s">
        <v>18</v>
      </c>
      <c r="E84">
        <v>0.2</v>
      </c>
      <c r="F84">
        <v>0.53</v>
      </c>
    </row>
    <row r="85" spans="1:6" x14ac:dyDescent="0.25">
      <c r="A85" t="s">
        <v>15</v>
      </c>
      <c r="B85">
        <v>3</v>
      </c>
      <c r="C85">
        <v>20</v>
      </c>
      <c r="D85" t="s">
        <v>18</v>
      </c>
      <c r="E85">
        <v>0.2</v>
      </c>
      <c r="F85">
        <v>0.54</v>
      </c>
    </row>
    <row r="86" spans="1:6" x14ac:dyDescent="0.25">
      <c r="A86" t="s">
        <v>15</v>
      </c>
      <c r="B86">
        <v>1</v>
      </c>
      <c r="C86">
        <v>0</v>
      </c>
      <c r="D86" t="s">
        <v>18</v>
      </c>
      <c r="E86">
        <v>0.4</v>
      </c>
      <c r="F86">
        <v>0.79</v>
      </c>
    </row>
    <row r="87" spans="1:6" x14ac:dyDescent="0.25">
      <c r="A87" t="s">
        <v>15</v>
      </c>
      <c r="B87">
        <v>2</v>
      </c>
      <c r="C87">
        <v>0</v>
      </c>
      <c r="D87" t="s">
        <v>18</v>
      </c>
      <c r="E87">
        <v>0.4</v>
      </c>
      <c r="F87">
        <v>0.76</v>
      </c>
    </row>
    <row r="88" spans="1:6" x14ac:dyDescent="0.25">
      <c r="A88" t="s">
        <v>15</v>
      </c>
      <c r="B88">
        <v>3</v>
      </c>
      <c r="C88">
        <v>0</v>
      </c>
      <c r="D88" t="s">
        <v>18</v>
      </c>
      <c r="E88">
        <v>0.4</v>
      </c>
      <c r="F88">
        <v>0.77</v>
      </c>
    </row>
    <row r="89" spans="1:6" x14ac:dyDescent="0.25">
      <c r="A89" t="s">
        <v>15</v>
      </c>
      <c r="B89">
        <v>1</v>
      </c>
      <c r="C89">
        <v>20</v>
      </c>
      <c r="D89" t="s">
        <v>18</v>
      </c>
      <c r="E89">
        <v>0.4</v>
      </c>
      <c r="F89">
        <v>0.8</v>
      </c>
    </row>
    <row r="90" spans="1:6" x14ac:dyDescent="0.25">
      <c r="A90" t="s">
        <v>15</v>
      </c>
      <c r="B90">
        <v>2</v>
      </c>
      <c r="C90">
        <v>20</v>
      </c>
      <c r="D90" t="s">
        <v>18</v>
      </c>
      <c r="E90">
        <v>0.4</v>
      </c>
      <c r="F90">
        <v>0.7</v>
      </c>
    </row>
    <row r="91" spans="1:6" x14ac:dyDescent="0.25">
      <c r="A91" t="s">
        <v>15</v>
      </c>
      <c r="B91">
        <v>3</v>
      </c>
      <c r="C91">
        <v>20</v>
      </c>
      <c r="D91" t="s">
        <v>18</v>
      </c>
      <c r="E91">
        <v>0.4</v>
      </c>
      <c r="F91">
        <v>0.71</v>
      </c>
    </row>
    <row r="92" spans="1:6" x14ac:dyDescent="0.25">
      <c r="A92" t="s">
        <v>15</v>
      </c>
      <c r="B92">
        <v>1</v>
      </c>
      <c r="C92">
        <v>0</v>
      </c>
      <c r="D92" t="s">
        <v>18</v>
      </c>
      <c r="E92">
        <v>0.6</v>
      </c>
      <c r="F92">
        <v>0.85</v>
      </c>
    </row>
    <row r="93" spans="1:6" x14ac:dyDescent="0.25">
      <c r="A93" t="s">
        <v>15</v>
      </c>
      <c r="B93">
        <v>2</v>
      </c>
      <c r="C93">
        <v>0</v>
      </c>
      <c r="D93" t="s">
        <v>18</v>
      </c>
      <c r="E93">
        <v>0.6</v>
      </c>
      <c r="F93">
        <v>0.69</v>
      </c>
    </row>
    <row r="94" spans="1:6" x14ac:dyDescent="0.25">
      <c r="A94" t="s">
        <v>15</v>
      </c>
      <c r="B94">
        <v>3</v>
      </c>
      <c r="C94">
        <v>0</v>
      </c>
      <c r="D94" t="s">
        <v>18</v>
      </c>
      <c r="E94">
        <v>0.6</v>
      </c>
      <c r="F94">
        <v>0.86</v>
      </c>
    </row>
    <row r="95" spans="1:6" x14ac:dyDescent="0.25">
      <c r="A95" t="s">
        <v>15</v>
      </c>
      <c r="B95">
        <v>1</v>
      </c>
      <c r="C95">
        <v>20</v>
      </c>
      <c r="D95" t="s">
        <v>18</v>
      </c>
      <c r="E95">
        <v>0.6</v>
      </c>
      <c r="F95">
        <v>0.85</v>
      </c>
    </row>
    <row r="96" spans="1:6" x14ac:dyDescent="0.25">
      <c r="A96" t="s">
        <v>15</v>
      </c>
      <c r="B96">
        <v>2</v>
      </c>
      <c r="C96">
        <v>20</v>
      </c>
      <c r="D96" t="s">
        <v>18</v>
      </c>
      <c r="E96">
        <v>0.6</v>
      </c>
      <c r="F96">
        <v>0.79</v>
      </c>
    </row>
    <row r="97" spans="1:6" x14ac:dyDescent="0.25">
      <c r="A97" t="s">
        <v>15</v>
      </c>
      <c r="B97">
        <v>3</v>
      </c>
      <c r="C97">
        <v>20</v>
      </c>
      <c r="D97" t="s">
        <v>18</v>
      </c>
      <c r="E97">
        <v>0.6</v>
      </c>
      <c r="F97">
        <v>0.79</v>
      </c>
    </row>
    <row r="98" spans="1:6" x14ac:dyDescent="0.25">
      <c r="A98" t="s">
        <v>15</v>
      </c>
      <c r="B98">
        <v>1</v>
      </c>
      <c r="C98">
        <v>0</v>
      </c>
      <c r="D98" t="s">
        <v>18</v>
      </c>
      <c r="E98">
        <v>0.8</v>
      </c>
      <c r="F98">
        <v>0.8</v>
      </c>
    </row>
    <row r="99" spans="1:6" x14ac:dyDescent="0.25">
      <c r="A99" t="s">
        <v>15</v>
      </c>
      <c r="B99">
        <v>2</v>
      </c>
      <c r="C99">
        <v>0</v>
      </c>
      <c r="D99" t="s">
        <v>18</v>
      </c>
      <c r="E99">
        <v>0.8</v>
      </c>
      <c r="F99">
        <v>0.7</v>
      </c>
    </row>
    <row r="100" spans="1:6" x14ac:dyDescent="0.25">
      <c r="A100" t="s">
        <v>15</v>
      </c>
      <c r="B100">
        <v>3</v>
      </c>
      <c r="C100">
        <v>0</v>
      </c>
      <c r="D100" t="s">
        <v>18</v>
      </c>
      <c r="E100">
        <v>0.8</v>
      </c>
      <c r="F100">
        <v>0.89</v>
      </c>
    </row>
    <row r="101" spans="1:6" x14ac:dyDescent="0.25">
      <c r="A101" t="s">
        <v>15</v>
      </c>
      <c r="B101">
        <v>1</v>
      </c>
      <c r="C101">
        <v>20</v>
      </c>
      <c r="D101" t="s">
        <v>18</v>
      </c>
      <c r="E101">
        <v>0.8</v>
      </c>
      <c r="F101">
        <v>0.7</v>
      </c>
    </row>
    <row r="102" spans="1:6" x14ac:dyDescent="0.25">
      <c r="A102" t="s">
        <v>15</v>
      </c>
      <c r="B102">
        <v>2</v>
      </c>
      <c r="C102">
        <v>20</v>
      </c>
      <c r="D102" t="s">
        <v>18</v>
      </c>
      <c r="E102">
        <v>0.8</v>
      </c>
      <c r="F102">
        <v>0.7</v>
      </c>
    </row>
    <row r="103" spans="1:6" x14ac:dyDescent="0.25">
      <c r="A103" t="s">
        <v>15</v>
      </c>
      <c r="B103">
        <v>3</v>
      </c>
      <c r="C103">
        <v>20</v>
      </c>
      <c r="D103" t="s">
        <v>18</v>
      </c>
      <c r="E103">
        <v>0.8</v>
      </c>
      <c r="F103">
        <v>0.89</v>
      </c>
    </row>
    <row r="104" spans="1:6" x14ac:dyDescent="0.25">
      <c r="A104" t="s">
        <v>15</v>
      </c>
      <c r="B104">
        <v>1</v>
      </c>
      <c r="C104">
        <v>0</v>
      </c>
      <c r="D104" t="s">
        <v>18</v>
      </c>
      <c r="E104">
        <v>1</v>
      </c>
      <c r="F104">
        <v>0.9</v>
      </c>
    </row>
    <row r="105" spans="1:6" x14ac:dyDescent="0.25">
      <c r="A105" t="s">
        <v>15</v>
      </c>
      <c r="B105">
        <v>2</v>
      </c>
      <c r="C105">
        <v>0</v>
      </c>
      <c r="D105" t="s">
        <v>18</v>
      </c>
      <c r="E105">
        <v>1</v>
      </c>
      <c r="F105">
        <v>0.71</v>
      </c>
    </row>
    <row r="106" spans="1:6" x14ac:dyDescent="0.25">
      <c r="A106" t="s">
        <v>15</v>
      </c>
      <c r="B106">
        <v>3</v>
      </c>
      <c r="C106">
        <v>0</v>
      </c>
      <c r="D106" t="s">
        <v>18</v>
      </c>
      <c r="E106">
        <v>1</v>
      </c>
      <c r="F106">
        <v>0.91</v>
      </c>
    </row>
    <row r="107" spans="1:6" x14ac:dyDescent="0.25">
      <c r="A107" t="s">
        <v>15</v>
      </c>
      <c r="B107">
        <v>1</v>
      </c>
      <c r="C107">
        <v>20</v>
      </c>
      <c r="D107" t="s">
        <v>18</v>
      </c>
      <c r="E107">
        <v>1</v>
      </c>
      <c r="F107">
        <v>0.71</v>
      </c>
    </row>
    <row r="108" spans="1:6" x14ac:dyDescent="0.25">
      <c r="A108" t="s">
        <v>15</v>
      </c>
      <c r="B108">
        <v>2</v>
      </c>
      <c r="C108">
        <v>20</v>
      </c>
      <c r="D108" t="s">
        <v>18</v>
      </c>
      <c r="E108">
        <v>1</v>
      </c>
      <c r="F108">
        <v>0.71</v>
      </c>
    </row>
    <row r="109" spans="1:6" x14ac:dyDescent="0.25">
      <c r="A109" t="s">
        <v>15</v>
      </c>
      <c r="B109">
        <v>3</v>
      </c>
      <c r="C109">
        <v>20</v>
      </c>
      <c r="D109" t="s">
        <v>18</v>
      </c>
      <c r="E109">
        <v>1</v>
      </c>
      <c r="F109">
        <v>0.7</v>
      </c>
    </row>
    <row r="110" spans="1:6" x14ac:dyDescent="0.25">
      <c r="A110" t="s">
        <v>19</v>
      </c>
      <c r="B110">
        <v>1</v>
      </c>
      <c r="C110">
        <v>0</v>
      </c>
      <c r="D110" t="s">
        <v>16</v>
      </c>
      <c r="E110">
        <v>0.1</v>
      </c>
      <c r="F110">
        <v>0.21</v>
      </c>
    </row>
    <row r="111" spans="1:6" x14ac:dyDescent="0.25">
      <c r="A111" t="s">
        <v>19</v>
      </c>
      <c r="B111">
        <v>2</v>
      </c>
      <c r="C111">
        <v>0</v>
      </c>
      <c r="D111" t="s">
        <v>16</v>
      </c>
      <c r="E111">
        <v>0.1</v>
      </c>
      <c r="F111">
        <v>0.25</v>
      </c>
    </row>
    <row r="112" spans="1:6" x14ac:dyDescent="0.25">
      <c r="A112" t="s">
        <v>19</v>
      </c>
      <c r="B112">
        <v>3</v>
      </c>
      <c r="C112">
        <v>0</v>
      </c>
      <c r="D112" t="s">
        <v>16</v>
      </c>
      <c r="E112">
        <v>0.1</v>
      </c>
      <c r="F112">
        <v>0.22</v>
      </c>
    </row>
    <row r="113" spans="1:6" x14ac:dyDescent="0.25">
      <c r="A113" t="s">
        <v>19</v>
      </c>
      <c r="B113">
        <v>1</v>
      </c>
      <c r="C113">
        <v>20</v>
      </c>
      <c r="D113" t="s">
        <v>16</v>
      </c>
      <c r="E113">
        <v>0.1</v>
      </c>
      <c r="F113">
        <v>0.22</v>
      </c>
    </row>
    <row r="114" spans="1:6" x14ac:dyDescent="0.25">
      <c r="A114" t="s">
        <v>19</v>
      </c>
      <c r="B114">
        <v>2</v>
      </c>
      <c r="C114">
        <v>20</v>
      </c>
      <c r="D114" t="s">
        <v>16</v>
      </c>
      <c r="E114">
        <v>0.1</v>
      </c>
      <c r="F114">
        <v>0.23</v>
      </c>
    </row>
    <row r="115" spans="1:6" x14ac:dyDescent="0.25">
      <c r="A115" t="s">
        <v>19</v>
      </c>
      <c r="B115">
        <v>3</v>
      </c>
      <c r="C115">
        <v>20</v>
      </c>
      <c r="D115" t="s">
        <v>16</v>
      </c>
      <c r="E115">
        <v>0.1</v>
      </c>
      <c r="F115">
        <v>0.21</v>
      </c>
    </row>
    <row r="116" spans="1:6" x14ac:dyDescent="0.25">
      <c r="A116" t="s">
        <v>19</v>
      </c>
      <c r="B116">
        <v>1</v>
      </c>
      <c r="C116">
        <v>0</v>
      </c>
      <c r="D116" t="s">
        <v>16</v>
      </c>
      <c r="E116">
        <v>0.2</v>
      </c>
      <c r="F116">
        <v>0.54</v>
      </c>
    </row>
    <row r="117" spans="1:6" x14ac:dyDescent="0.25">
      <c r="A117" t="s">
        <v>19</v>
      </c>
      <c r="B117">
        <v>2</v>
      </c>
      <c r="C117">
        <v>0</v>
      </c>
      <c r="D117" t="s">
        <v>16</v>
      </c>
      <c r="E117">
        <v>0.2</v>
      </c>
      <c r="F117">
        <v>0.6</v>
      </c>
    </row>
    <row r="118" spans="1:6" x14ac:dyDescent="0.25">
      <c r="A118" t="s">
        <v>19</v>
      </c>
      <c r="B118">
        <v>3</v>
      </c>
      <c r="C118">
        <v>0</v>
      </c>
      <c r="D118" t="s">
        <v>16</v>
      </c>
      <c r="E118">
        <v>0.2</v>
      </c>
      <c r="F118">
        <v>0.57999999999999996</v>
      </c>
    </row>
    <row r="119" spans="1:6" x14ac:dyDescent="0.25">
      <c r="A119" t="s">
        <v>19</v>
      </c>
      <c r="B119">
        <v>1</v>
      </c>
      <c r="C119">
        <v>20</v>
      </c>
      <c r="D119" t="s">
        <v>16</v>
      </c>
      <c r="E119">
        <v>0.2</v>
      </c>
      <c r="F119">
        <v>0.66</v>
      </c>
    </row>
    <row r="120" spans="1:6" x14ac:dyDescent="0.25">
      <c r="A120" t="s">
        <v>19</v>
      </c>
      <c r="B120">
        <v>2</v>
      </c>
      <c r="C120">
        <v>20</v>
      </c>
      <c r="D120" t="s">
        <v>16</v>
      </c>
      <c r="E120">
        <v>0.2</v>
      </c>
      <c r="F120">
        <v>0.62</v>
      </c>
    </row>
    <row r="121" spans="1:6" x14ac:dyDescent="0.25">
      <c r="A121" t="s">
        <v>19</v>
      </c>
      <c r="B121">
        <v>3</v>
      </c>
      <c r="C121">
        <v>20</v>
      </c>
      <c r="D121" t="s">
        <v>16</v>
      </c>
      <c r="E121">
        <v>0.2</v>
      </c>
      <c r="F121">
        <v>0.55000000000000004</v>
      </c>
    </row>
    <row r="122" spans="1:6" x14ac:dyDescent="0.25">
      <c r="A122" t="s">
        <v>19</v>
      </c>
      <c r="B122">
        <v>1</v>
      </c>
      <c r="C122">
        <v>0</v>
      </c>
      <c r="D122" t="s">
        <v>16</v>
      </c>
      <c r="E122">
        <v>0.4</v>
      </c>
      <c r="F122">
        <v>0.73</v>
      </c>
    </row>
    <row r="123" spans="1:6" x14ac:dyDescent="0.25">
      <c r="A123" t="s">
        <v>19</v>
      </c>
      <c r="B123">
        <v>2</v>
      </c>
      <c r="C123">
        <v>0</v>
      </c>
      <c r="D123" t="s">
        <v>16</v>
      </c>
      <c r="E123">
        <v>0.4</v>
      </c>
      <c r="F123">
        <v>0.73</v>
      </c>
    </row>
    <row r="124" spans="1:6" x14ac:dyDescent="0.25">
      <c r="A124" t="s">
        <v>19</v>
      </c>
      <c r="B124">
        <v>3</v>
      </c>
      <c r="C124">
        <v>0</v>
      </c>
      <c r="D124" t="s">
        <v>16</v>
      </c>
      <c r="E124">
        <v>0.4</v>
      </c>
      <c r="F124">
        <v>0.74</v>
      </c>
    </row>
    <row r="125" spans="1:6" x14ac:dyDescent="0.25">
      <c r="A125" t="s">
        <v>19</v>
      </c>
      <c r="B125">
        <v>1</v>
      </c>
      <c r="C125">
        <v>20</v>
      </c>
      <c r="D125" t="s">
        <v>16</v>
      </c>
      <c r="E125">
        <v>0.4</v>
      </c>
      <c r="F125">
        <v>0.81</v>
      </c>
    </row>
    <row r="126" spans="1:6" x14ac:dyDescent="0.25">
      <c r="A126" t="s">
        <v>19</v>
      </c>
      <c r="B126">
        <v>2</v>
      </c>
      <c r="C126">
        <v>20</v>
      </c>
      <c r="D126" t="s">
        <v>16</v>
      </c>
      <c r="E126">
        <v>0.4</v>
      </c>
      <c r="F126">
        <v>0.8</v>
      </c>
    </row>
    <row r="127" spans="1:6" x14ac:dyDescent="0.25">
      <c r="A127" t="s">
        <v>19</v>
      </c>
      <c r="B127">
        <v>3</v>
      </c>
      <c r="C127">
        <v>20</v>
      </c>
      <c r="D127" t="s">
        <v>16</v>
      </c>
      <c r="E127">
        <v>0.4</v>
      </c>
      <c r="F127">
        <v>0.73</v>
      </c>
    </row>
    <row r="128" spans="1:6" x14ac:dyDescent="0.25">
      <c r="A128" t="s">
        <v>19</v>
      </c>
      <c r="B128">
        <v>1</v>
      </c>
      <c r="C128">
        <v>0</v>
      </c>
      <c r="D128" t="s">
        <v>16</v>
      </c>
      <c r="E128">
        <v>0.6</v>
      </c>
      <c r="F128">
        <v>0.81</v>
      </c>
    </row>
    <row r="129" spans="1:6" x14ac:dyDescent="0.25">
      <c r="A129" t="s">
        <v>19</v>
      </c>
      <c r="B129">
        <v>2</v>
      </c>
      <c r="C129">
        <v>0</v>
      </c>
      <c r="D129" t="s">
        <v>16</v>
      </c>
      <c r="E129">
        <v>0.6</v>
      </c>
      <c r="F129">
        <v>0.8</v>
      </c>
    </row>
    <row r="130" spans="1:6" x14ac:dyDescent="0.25">
      <c r="A130" t="s">
        <v>19</v>
      </c>
      <c r="B130">
        <v>3</v>
      </c>
      <c r="C130">
        <v>0</v>
      </c>
      <c r="D130" t="s">
        <v>16</v>
      </c>
      <c r="E130">
        <v>0.6</v>
      </c>
      <c r="F130">
        <v>0.77</v>
      </c>
    </row>
    <row r="131" spans="1:6" x14ac:dyDescent="0.25">
      <c r="A131" t="s">
        <v>19</v>
      </c>
      <c r="B131">
        <v>1</v>
      </c>
      <c r="C131">
        <v>20</v>
      </c>
      <c r="D131" t="s">
        <v>16</v>
      </c>
      <c r="E131">
        <v>0.6</v>
      </c>
      <c r="F131">
        <v>0.82</v>
      </c>
    </row>
    <row r="132" spans="1:6" x14ac:dyDescent="0.25">
      <c r="A132" t="s">
        <v>19</v>
      </c>
      <c r="B132">
        <v>2</v>
      </c>
      <c r="C132">
        <v>20</v>
      </c>
      <c r="D132" t="s">
        <v>16</v>
      </c>
      <c r="E132">
        <v>0.6</v>
      </c>
      <c r="F132">
        <v>0.78</v>
      </c>
    </row>
    <row r="133" spans="1:6" x14ac:dyDescent="0.25">
      <c r="A133" t="s">
        <v>19</v>
      </c>
      <c r="B133">
        <v>3</v>
      </c>
      <c r="C133">
        <v>20</v>
      </c>
      <c r="D133" t="s">
        <v>16</v>
      </c>
      <c r="E133">
        <v>0.6</v>
      </c>
      <c r="F133">
        <v>0.81</v>
      </c>
    </row>
    <row r="134" spans="1:6" x14ac:dyDescent="0.25">
      <c r="A134" t="s">
        <v>19</v>
      </c>
      <c r="B134">
        <v>1</v>
      </c>
      <c r="C134">
        <v>0</v>
      </c>
      <c r="D134" t="s">
        <v>16</v>
      </c>
      <c r="E134">
        <v>0.8</v>
      </c>
      <c r="F134">
        <v>0.81</v>
      </c>
    </row>
    <row r="135" spans="1:6" x14ac:dyDescent="0.25">
      <c r="A135" t="s">
        <v>19</v>
      </c>
      <c r="B135">
        <v>2</v>
      </c>
      <c r="C135">
        <v>0</v>
      </c>
      <c r="D135" t="s">
        <v>16</v>
      </c>
      <c r="E135">
        <v>0.8</v>
      </c>
      <c r="F135">
        <v>0.82</v>
      </c>
    </row>
    <row r="136" spans="1:6" x14ac:dyDescent="0.25">
      <c r="A136" t="s">
        <v>19</v>
      </c>
      <c r="B136">
        <v>3</v>
      </c>
      <c r="C136">
        <v>0</v>
      </c>
      <c r="D136" t="s">
        <v>16</v>
      </c>
      <c r="E136">
        <v>0.8</v>
      </c>
      <c r="F136">
        <v>0.82</v>
      </c>
    </row>
    <row r="137" spans="1:6" x14ac:dyDescent="0.25">
      <c r="A137" t="s">
        <v>19</v>
      </c>
      <c r="B137">
        <v>1</v>
      </c>
      <c r="C137">
        <v>20</v>
      </c>
      <c r="D137" t="s">
        <v>16</v>
      </c>
      <c r="E137">
        <v>0.8</v>
      </c>
      <c r="F137">
        <v>0.85</v>
      </c>
    </row>
    <row r="138" spans="1:6" x14ac:dyDescent="0.25">
      <c r="A138" t="s">
        <v>19</v>
      </c>
      <c r="B138">
        <v>2</v>
      </c>
      <c r="C138">
        <v>20</v>
      </c>
      <c r="D138" t="s">
        <v>16</v>
      </c>
      <c r="E138">
        <v>0.8</v>
      </c>
      <c r="F138">
        <v>0.82</v>
      </c>
    </row>
    <row r="139" spans="1:6" x14ac:dyDescent="0.25">
      <c r="A139" t="s">
        <v>19</v>
      </c>
      <c r="B139">
        <v>3</v>
      </c>
      <c r="C139">
        <v>20</v>
      </c>
      <c r="D139" t="s">
        <v>16</v>
      </c>
      <c r="E139">
        <v>0.8</v>
      </c>
      <c r="F139">
        <v>0.81</v>
      </c>
    </row>
    <row r="140" spans="1:6" x14ac:dyDescent="0.25">
      <c r="A140" t="s">
        <v>19</v>
      </c>
      <c r="B140">
        <v>1</v>
      </c>
      <c r="C140">
        <v>0</v>
      </c>
      <c r="D140" t="s">
        <v>16</v>
      </c>
      <c r="E140">
        <v>1</v>
      </c>
      <c r="F140">
        <v>0.89</v>
      </c>
    </row>
    <row r="141" spans="1:6" x14ac:dyDescent="0.25">
      <c r="A141" t="s">
        <v>19</v>
      </c>
      <c r="B141">
        <v>2</v>
      </c>
      <c r="C141">
        <v>0</v>
      </c>
      <c r="D141" t="s">
        <v>16</v>
      </c>
      <c r="E141">
        <v>1</v>
      </c>
      <c r="F141">
        <v>0.88</v>
      </c>
    </row>
    <row r="142" spans="1:6" x14ac:dyDescent="0.25">
      <c r="A142" t="s">
        <v>19</v>
      </c>
      <c r="B142">
        <v>3</v>
      </c>
      <c r="C142">
        <v>0</v>
      </c>
      <c r="D142" t="s">
        <v>16</v>
      </c>
      <c r="E142">
        <v>1</v>
      </c>
      <c r="F142">
        <v>0.86</v>
      </c>
    </row>
    <row r="143" spans="1:6" x14ac:dyDescent="0.25">
      <c r="A143" t="s">
        <v>19</v>
      </c>
      <c r="B143">
        <v>1</v>
      </c>
      <c r="C143">
        <v>20</v>
      </c>
      <c r="D143" t="s">
        <v>16</v>
      </c>
      <c r="E143">
        <v>1</v>
      </c>
      <c r="F143">
        <v>0.82</v>
      </c>
    </row>
    <row r="144" spans="1:6" x14ac:dyDescent="0.25">
      <c r="A144" t="s">
        <v>19</v>
      </c>
      <c r="B144">
        <v>2</v>
      </c>
      <c r="C144">
        <v>20</v>
      </c>
      <c r="D144" t="s">
        <v>16</v>
      </c>
      <c r="E144">
        <v>1</v>
      </c>
      <c r="F144">
        <v>0.84</v>
      </c>
    </row>
    <row r="145" spans="1:6" x14ac:dyDescent="0.25">
      <c r="A145" t="s">
        <v>19</v>
      </c>
      <c r="B145">
        <v>3</v>
      </c>
      <c r="C145">
        <v>20</v>
      </c>
      <c r="D145" t="s">
        <v>16</v>
      </c>
      <c r="E145">
        <v>1</v>
      </c>
      <c r="F145">
        <v>0.85</v>
      </c>
    </row>
    <row r="146" spans="1:6" x14ac:dyDescent="0.25">
      <c r="A146" t="s">
        <v>19</v>
      </c>
      <c r="B146">
        <v>1</v>
      </c>
      <c r="C146">
        <v>0</v>
      </c>
      <c r="D146" t="s">
        <v>17</v>
      </c>
      <c r="E146">
        <v>0.1</v>
      </c>
      <c r="F146">
        <v>0.21</v>
      </c>
    </row>
    <row r="147" spans="1:6" x14ac:dyDescent="0.25">
      <c r="A147" t="s">
        <v>19</v>
      </c>
      <c r="B147">
        <v>2</v>
      </c>
      <c r="C147">
        <v>0</v>
      </c>
      <c r="D147" t="s">
        <v>17</v>
      </c>
      <c r="E147">
        <v>0.1</v>
      </c>
      <c r="F147">
        <v>0.26</v>
      </c>
    </row>
    <row r="148" spans="1:6" x14ac:dyDescent="0.25">
      <c r="A148" t="s">
        <v>19</v>
      </c>
      <c r="B148">
        <v>3</v>
      </c>
      <c r="C148">
        <v>0</v>
      </c>
      <c r="D148" t="s">
        <v>17</v>
      </c>
      <c r="E148">
        <v>0.1</v>
      </c>
      <c r="F148">
        <v>0.25</v>
      </c>
    </row>
    <row r="149" spans="1:6" x14ac:dyDescent="0.25">
      <c r="A149" t="s">
        <v>19</v>
      </c>
      <c r="B149">
        <v>1</v>
      </c>
      <c r="C149">
        <v>20</v>
      </c>
      <c r="D149" t="s">
        <v>17</v>
      </c>
      <c r="E149">
        <v>0.1</v>
      </c>
      <c r="F149">
        <v>0.25</v>
      </c>
    </row>
    <row r="150" spans="1:6" x14ac:dyDescent="0.25">
      <c r="A150" t="s">
        <v>19</v>
      </c>
      <c r="B150">
        <v>2</v>
      </c>
      <c r="C150">
        <v>20</v>
      </c>
      <c r="D150" t="s">
        <v>17</v>
      </c>
      <c r="E150">
        <v>0.1</v>
      </c>
      <c r="F150">
        <v>0.23</v>
      </c>
    </row>
    <row r="151" spans="1:6" x14ac:dyDescent="0.25">
      <c r="A151" t="s">
        <v>19</v>
      </c>
      <c r="B151">
        <v>3</v>
      </c>
      <c r="C151">
        <v>20</v>
      </c>
      <c r="D151" t="s">
        <v>17</v>
      </c>
      <c r="E151">
        <v>0.1</v>
      </c>
      <c r="F151">
        <v>0.3</v>
      </c>
    </row>
    <row r="152" spans="1:6" x14ac:dyDescent="0.25">
      <c r="A152" t="s">
        <v>19</v>
      </c>
      <c r="B152">
        <v>1</v>
      </c>
      <c r="C152">
        <v>0</v>
      </c>
      <c r="D152" t="s">
        <v>17</v>
      </c>
      <c r="E152">
        <v>0.2</v>
      </c>
      <c r="F152">
        <v>0.56000000000000005</v>
      </c>
    </row>
    <row r="153" spans="1:6" x14ac:dyDescent="0.25">
      <c r="A153" t="s">
        <v>19</v>
      </c>
      <c r="B153">
        <v>2</v>
      </c>
      <c r="C153">
        <v>0</v>
      </c>
      <c r="D153" t="s">
        <v>17</v>
      </c>
      <c r="E153">
        <v>0.2</v>
      </c>
      <c r="F153">
        <v>0.61</v>
      </c>
    </row>
    <row r="154" spans="1:6" x14ac:dyDescent="0.25">
      <c r="A154" t="s">
        <v>19</v>
      </c>
      <c r="B154">
        <v>3</v>
      </c>
      <c r="C154">
        <v>0</v>
      </c>
      <c r="D154" t="s">
        <v>17</v>
      </c>
      <c r="E154">
        <v>0.2</v>
      </c>
      <c r="F154">
        <v>0.69</v>
      </c>
    </row>
    <row r="155" spans="1:6" x14ac:dyDescent="0.25">
      <c r="A155" t="s">
        <v>19</v>
      </c>
      <c r="B155">
        <v>1</v>
      </c>
      <c r="C155">
        <v>20</v>
      </c>
      <c r="D155" t="s">
        <v>17</v>
      </c>
      <c r="E155">
        <v>0.2</v>
      </c>
      <c r="F155">
        <v>0.68</v>
      </c>
    </row>
    <row r="156" spans="1:6" x14ac:dyDescent="0.25">
      <c r="A156" t="s">
        <v>19</v>
      </c>
      <c r="B156">
        <v>2</v>
      </c>
      <c r="C156">
        <v>20</v>
      </c>
      <c r="D156" t="s">
        <v>17</v>
      </c>
      <c r="E156">
        <v>0.2</v>
      </c>
      <c r="F156">
        <v>0.6</v>
      </c>
    </row>
    <row r="157" spans="1:6" x14ac:dyDescent="0.25">
      <c r="A157" t="s">
        <v>19</v>
      </c>
      <c r="B157">
        <v>3</v>
      </c>
      <c r="C157">
        <v>20</v>
      </c>
      <c r="D157" t="s">
        <v>17</v>
      </c>
      <c r="E157">
        <v>0.2</v>
      </c>
      <c r="F157">
        <v>0.75</v>
      </c>
    </row>
    <row r="158" spans="1:6" x14ac:dyDescent="0.25">
      <c r="A158" t="s">
        <v>19</v>
      </c>
      <c r="B158">
        <v>1</v>
      </c>
      <c r="C158">
        <v>0</v>
      </c>
      <c r="D158" t="s">
        <v>17</v>
      </c>
      <c r="E158">
        <v>0.4</v>
      </c>
      <c r="F158">
        <v>0.81</v>
      </c>
    </row>
    <row r="159" spans="1:6" x14ac:dyDescent="0.25">
      <c r="A159" t="s">
        <v>19</v>
      </c>
      <c r="B159">
        <v>2</v>
      </c>
      <c r="C159">
        <v>0</v>
      </c>
      <c r="D159" t="s">
        <v>17</v>
      </c>
      <c r="E159">
        <v>0.4</v>
      </c>
      <c r="F159">
        <v>0.83</v>
      </c>
    </row>
    <row r="160" spans="1:6" x14ac:dyDescent="0.25">
      <c r="A160" t="s">
        <v>19</v>
      </c>
      <c r="B160">
        <v>3</v>
      </c>
      <c r="C160">
        <v>0</v>
      </c>
      <c r="D160" t="s">
        <v>17</v>
      </c>
      <c r="E160">
        <v>0.4</v>
      </c>
      <c r="F160">
        <v>0.82</v>
      </c>
    </row>
    <row r="161" spans="1:6" x14ac:dyDescent="0.25">
      <c r="A161" t="s">
        <v>19</v>
      </c>
      <c r="B161">
        <v>1</v>
      </c>
      <c r="C161">
        <v>20</v>
      </c>
      <c r="D161" t="s">
        <v>17</v>
      </c>
      <c r="E161">
        <v>0.4</v>
      </c>
      <c r="F161">
        <v>0.84</v>
      </c>
    </row>
    <row r="162" spans="1:6" x14ac:dyDescent="0.25">
      <c r="A162" t="s">
        <v>19</v>
      </c>
      <c r="B162">
        <v>2</v>
      </c>
      <c r="C162">
        <v>20</v>
      </c>
      <c r="D162" t="s">
        <v>17</v>
      </c>
      <c r="E162">
        <v>0.4</v>
      </c>
      <c r="F162">
        <v>0.75</v>
      </c>
    </row>
    <row r="163" spans="1:6" x14ac:dyDescent="0.25">
      <c r="A163" t="s">
        <v>19</v>
      </c>
      <c r="B163">
        <v>3</v>
      </c>
      <c r="C163">
        <v>20</v>
      </c>
      <c r="D163" t="s">
        <v>17</v>
      </c>
      <c r="E163">
        <v>0.4</v>
      </c>
      <c r="F163">
        <v>0.83</v>
      </c>
    </row>
    <row r="164" spans="1:6" x14ac:dyDescent="0.25">
      <c r="A164" t="s">
        <v>19</v>
      </c>
      <c r="B164">
        <v>1</v>
      </c>
      <c r="C164">
        <v>0</v>
      </c>
      <c r="D164" t="s">
        <v>17</v>
      </c>
      <c r="E164">
        <v>0.6</v>
      </c>
      <c r="F164">
        <v>0.83</v>
      </c>
    </row>
    <row r="165" spans="1:6" x14ac:dyDescent="0.25">
      <c r="A165" t="s">
        <v>19</v>
      </c>
      <c r="B165">
        <v>2</v>
      </c>
      <c r="C165">
        <v>0</v>
      </c>
      <c r="D165" t="s">
        <v>17</v>
      </c>
      <c r="E165">
        <v>0.6</v>
      </c>
      <c r="F165">
        <v>0.82</v>
      </c>
    </row>
    <row r="166" spans="1:6" x14ac:dyDescent="0.25">
      <c r="A166" t="s">
        <v>19</v>
      </c>
      <c r="B166">
        <v>3</v>
      </c>
      <c r="C166">
        <v>0</v>
      </c>
      <c r="D166" t="s">
        <v>17</v>
      </c>
      <c r="E166">
        <v>0.6</v>
      </c>
      <c r="F166">
        <v>0.82</v>
      </c>
    </row>
    <row r="167" spans="1:6" x14ac:dyDescent="0.25">
      <c r="A167" t="s">
        <v>19</v>
      </c>
      <c r="B167">
        <v>1</v>
      </c>
      <c r="C167">
        <v>20</v>
      </c>
      <c r="D167" t="s">
        <v>17</v>
      </c>
      <c r="E167">
        <v>0.6</v>
      </c>
      <c r="F167">
        <v>0.84</v>
      </c>
    </row>
    <row r="168" spans="1:6" x14ac:dyDescent="0.25">
      <c r="A168" t="s">
        <v>19</v>
      </c>
      <c r="B168">
        <v>2</v>
      </c>
      <c r="C168">
        <v>20</v>
      </c>
      <c r="D168" t="s">
        <v>17</v>
      </c>
      <c r="E168">
        <v>0.6</v>
      </c>
      <c r="F168">
        <v>0.79</v>
      </c>
    </row>
    <row r="169" spans="1:6" x14ac:dyDescent="0.25">
      <c r="A169" t="s">
        <v>19</v>
      </c>
      <c r="B169">
        <v>3</v>
      </c>
      <c r="C169">
        <v>20</v>
      </c>
      <c r="D169" t="s">
        <v>17</v>
      </c>
      <c r="E169">
        <v>0.6</v>
      </c>
      <c r="F169">
        <v>0.85</v>
      </c>
    </row>
    <row r="170" spans="1:6" x14ac:dyDescent="0.25">
      <c r="A170" t="s">
        <v>19</v>
      </c>
      <c r="B170">
        <v>1</v>
      </c>
      <c r="C170">
        <v>0</v>
      </c>
      <c r="D170" t="s">
        <v>17</v>
      </c>
      <c r="E170">
        <v>0.8</v>
      </c>
      <c r="F170">
        <v>0.79</v>
      </c>
    </row>
    <row r="171" spans="1:6" x14ac:dyDescent="0.25">
      <c r="A171" t="s">
        <v>19</v>
      </c>
      <c r="B171">
        <v>2</v>
      </c>
      <c r="C171">
        <v>0</v>
      </c>
      <c r="D171" t="s">
        <v>17</v>
      </c>
      <c r="E171">
        <v>0.8</v>
      </c>
      <c r="F171">
        <v>0.84</v>
      </c>
    </row>
    <row r="172" spans="1:6" x14ac:dyDescent="0.25">
      <c r="A172" t="s">
        <v>19</v>
      </c>
      <c r="B172">
        <v>3</v>
      </c>
      <c r="C172">
        <v>0</v>
      </c>
      <c r="D172" t="s">
        <v>17</v>
      </c>
      <c r="E172">
        <v>0.8</v>
      </c>
      <c r="F172">
        <v>0.86</v>
      </c>
    </row>
    <row r="173" spans="1:6" x14ac:dyDescent="0.25">
      <c r="A173" t="s">
        <v>19</v>
      </c>
      <c r="B173">
        <v>1</v>
      </c>
      <c r="C173">
        <v>20</v>
      </c>
      <c r="D173" t="s">
        <v>17</v>
      </c>
      <c r="E173">
        <v>0.8</v>
      </c>
      <c r="F173">
        <v>0.87</v>
      </c>
    </row>
    <row r="174" spans="1:6" x14ac:dyDescent="0.25">
      <c r="A174" t="s">
        <v>19</v>
      </c>
      <c r="B174">
        <v>2</v>
      </c>
      <c r="C174">
        <v>20</v>
      </c>
      <c r="D174" t="s">
        <v>17</v>
      </c>
      <c r="E174">
        <v>0.8</v>
      </c>
      <c r="F174">
        <v>0.81</v>
      </c>
    </row>
    <row r="175" spans="1:6" x14ac:dyDescent="0.25">
      <c r="A175" t="s">
        <v>19</v>
      </c>
      <c r="B175">
        <v>3</v>
      </c>
      <c r="C175">
        <v>20</v>
      </c>
      <c r="D175" t="s">
        <v>17</v>
      </c>
      <c r="E175">
        <v>0.8</v>
      </c>
      <c r="F175">
        <v>0.87</v>
      </c>
    </row>
    <row r="176" spans="1:6" x14ac:dyDescent="0.25">
      <c r="A176" t="s">
        <v>19</v>
      </c>
      <c r="B176">
        <v>1</v>
      </c>
      <c r="C176">
        <v>0</v>
      </c>
      <c r="D176" t="s">
        <v>17</v>
      </c>
      <c r="E176">
        <v>1</v>
      </c>
      <c r="F176">
        <v>0.88</v>
      </c>
    </row>
    <row r="177" spans="1:6" x14ac:dyDescent="0.25">
      <c r="A177" t="s">
        <v>19</v>
      </c>
      <c r="B177">
        <v>2</v>
      </c>
      <c r="C177">
        <v>0</v>
      </c>
      <c r="D177" t="s">
        <v>17</v>
      </c>
      <c r="E177">
        <v>1</v>
      </c>
      <c r="F177">
        <v>0.84</v>
      </c>
    </row>
    <row r="178" spans="1:6" x14ac:dyDescent="0.25">
      <c r="A178" t="s">
        <v>19</v>
      </c>
      <c r="B178">
        <v>3</v>
      </c>
      <c r="C178">
        <v>0</v>
      </c>
      <c r="D178" t="s">
        <v>17</v>
      </c>
      <c r="E178">
        <v>1</v>
      </c>
      <c r="F178">
        <v>0.88</v>
      </c>
    </row>
    <row r="179" spans="1:6" x14ac:dyDescent="0.25">
      <c r="A179" t="s">
        <v>19</v>
      </c>
      <c r="B179">
        <v>1</v>
      </c>
      <c r="C179">
        <v>20</v>
      </c>
      <c r="D179" t="s">
        <v>17</v>
      </c>
      <c r="E179">
        <v>1</v>
      </c>
      <c r="F179">
        <v>0.88</v>
      </c>
    </row>
    <row r="180" spans="1:6" x14ac:dyDescent="0.25">
      <c r="A180" t="s">
        <v>19</v>
      </c>
      <c r="B180">
        <v>2</v>
      </c>
      <c r="C180">
        <v>20</v>
      </c>
      <c r="D180" t="s">
        <v>17</v>
      </c>
      <c r="E180">
        <v>1</v>
      </c>
      <c r="F180">
        <v>0.88</v>
      </c>
    </row>
    <row r="181" spans="1:6" x14ac:dyDescent="0.25">
      <c r="A181" t="s">
        <v>19</v>
      </c>
      <c r="B181">
        <v>3</v>
      </c>
      <c r="C181">
        <v>20</v>
      </c>
      <c r="D181" t="s">
        <v>17</v>
      </c>
      <c r="E181">
        <v>1</v>
      </c>
      <c r="F181">
        <v>0.87</v>
      </c>
    </row>
    <row r="182" spans="1:6" x14ac:dyDescent="0.25">
      <c r="A182" t="s">
        <v>19</v>
      </c>
      <c r="B182">
        <v>1</v>
      </c>
      <c r="C182">
        <v>0</v>
      </c>
      <c r="D182" t="s">
        <v>18</v>
      </c>
      <c r="E182">
        <v>0.1</v>
      </c>
      <c r="F182">
        <v>0.24</v>
      </c>
    </row>
    <row r="183" spans="1:6" x14ac:dyDescent="0.25">
      <c r="A183" t="s">
        <v>19</v>
      </c>
      <c r="B183">
        <v>2</v>
      </c>
      <c r="C183">
        <v>0</v>
      </c>
      <c r="D183" t="s">
        <v>18</v>
      </c>
      <c r="E183">
        <v>0.1</v>
      </c>
      <c r="F183">
        <v>0.28999999999999998</v>
      </c>
    </row>
    <row r="184" spans="1:6" x14ac:dyDescent="0.25">
      <c r="A184" t="s">
        <v>19</v>
      </c>
      <c r="B184">
        <v>3</v>
      </c>
      <c r="C184">
        <v>0</v>
      </c>
      <c r="D184" t="s">
        <v>18</v>
      </c>
      <c r="E184">
        <v>0.1</v>
      </c>
      <c r="F184">
        <v>0.23</v>
      </c>
    </row>
    <row r="185" spans="1:6" x14ac:dyDescent="0.25">
      <c r="A185" t="s">
        <v>19</v>
      </c>
      <c r="B185">
        <v>1</v>
      </c>
      <c r="C185">
        <v>20</v>
      </c>
      <c r="D185" t="s">
        <v>18</v>
      </c>
      <c r="E185">
        <v>0.1</v>
      </c>
      <c r="F185">
        <v>0.28000000000000003</v>
      </c>
    </row>
    <row r="186" spans="1:6" x14ac:dyDescent="0.25">
      <c r="A186" t="s">
        <v>19</v>
      </c>
      <c r="B186">
        <v>2</v>
      </c>
      <c r="C186">
        <v>20</v>
      </c>
      <c r="D186" t="s">
        <v>18</v>
      </c>
      <c r="E186">
        <v>0.1</v>
      </c>
      <c r="F186">
        <v>0.25</v>
      </c>
    </row>
    <row r="187" spans="1:6" x14ac:dyDescent="0.25">
      <c r="A187" t="s">
        <v>19</v>
      </c>
      <c r="B187">
        <v>3</v>
      </c>
      <c r="C187">
        <v>20</v>
      </c>
      <c r="D187" t="s">
        <v>18</v>
      </c>
      <c r="E187">
        <v>0.1</v>
      </c>
      <c r="F187">
        <v>0.21</v>
      </c>
    </row>
    <row r="188" spans="1:6" x14ac:dyDescent="0.25">
      <c r="A188" t="s">
        <v>19</v>
      </c>
      <c r="B188">
        <v>1</v>
      </c>
      <c r="C188">
        <v>0</v>
      </c>
      <c r="D188" t="s">
        <v>18</v>
      </c>
      <c r="E188">
        <v>0.2</v>
      </c>
      <c r="F188">
        <v>0.53</v>
      </c>
    </row>
    <row r="189" spans="1:6" x14ac:dyDescent="0.25">
      <c r="A189" t="s">
        <v>19</v>
      </c>
      <c r="B189">
        <v>2</v>
      </c>
      <c r="C189">
        <v>0</v>
      </c>
      <c r="D189" t="s">
        <v>18</v>
      </c>
      <c r="E189">
        <v>0.2</v>
      </c>
      <c r="F189">
        <v>0.65</v>
      </c>
    </row>
    <row r="190" spans="1:6" x14ac:dyDescent="0.25">
      <c r="A190" t="s">
        <v>19</v>
      </c>
      <c r="B190">
        <v>3</v>
      </c>
      <c r="C190">
        <v>0</v>
      </c>
      <c r="D190" t="s">
        <v>18</v>
      </c>
      <c r="E190">
        <v>0.2</v>
      </c>
      <c r="F190">
        <v>0.6</v>
      </c>
    </row>
    <row r="191" spans="1:6" x14ac:dyDescent="0.25">
      <c r="A191" t="s">
        <v>19</v>
      </c>
      <c r="B191">
        <v>1</v>
      </c>
      <c r="C191">
        <v>20</v>
      </c>
      <c r="D191" t="s">
        <v>18</v>
      </c>
      <c r="E191">
        <v>0.2</v>
      </c>
      <c r="F191">
        <v>0.7</v>
      </c>
    </row>
    <row r="192" spans="1:6" x14ac:dyDescent="0.25">
      <c r="A192" t="s">
        <v>19</v>
      </c>
      <c r="B192">
        <v>2</v>
      </c>
      <c r="C192">
        <v>20</v>
      </c>
      <c r="D192" t="s">
        <v>18</v>
      </c>
      <c r="E192">
        <v>0.2</v>
      </c>
      <c r="F192">
        <v>0.65</v>
      </c>
    </row>
    <row r="193" spans="1:6" x14ac:dyDescent="0.25">
      <c r="A193" t="s">
        <v>19</v>
      </c>
      <c r="B193">
        <v>3</v>
      </c>
      <c r="C193">
        <v>20</v>
      </c>
      <c r="D193" t="s">
        <v>18</v>
      </c>
      <c r="E193">
        <v>0.2</v>
      </c>
      <c r="F193">
        <v>0.56000000000000005</v>
      </c>
    </row>
    <row r="194" spans="1:6" x14ac:dyDescent="0.25">
      <c r="A194" t="s">
        <v>19</v>
      </c>
      <c r="B194">
        <v>1</v>
      </c>
      <c r="C194">
        <v>0</v>
      </c>
      <c r="D194" t="s">
        <v>18</v>
      </c>
      <c r="E194">
        <v>0.4</v>
      </c>
      <c r="F194">
        <v>0.68</v>
      </c>
    </row>
    <row r="195" spans="1:6" x14ac:dyDescent="0.25">
      <c r="A195" t="s">
        <v>19</v>
      </c>
      <c r="B195">
        <v>2</v>
      </c>
      <c r="C195">
        <v>0</v>
      </c>
      <c r="D195" t="s">
        <v>18</v>
      </c>
      <c r="E195">
        <v>0.4</v>
      </c>
      <c r="F195">
        <v>0.84</v>
      </c>
    </row>
    <row r="196" spans="1:6" x14ac:dyDescent="0.25">
      <c r="A196" t="s">
        <v>19</v>
      </c>
      <c r="B196">
        <v>3</v>
      </c>
      <c r="C196">
        <v>0</v>
      </c>
      <c r="D196" t="s">
        <v>18</v>
      </c>
      <c r="E196">
        <v>0.4</v>
      </c>
      <c r="F196">
        <v>0.84</v>
      </c>
    </row>
    <row r="197" spans="1:6" x14ac:dyDescent="0.25">
      <c r="A197" t="s">
        <v>19</v>
      </c>
      <c r="B197">
        <v>1</v>
      </c>
      <c r="C197">
        <v>20</v>
      </c>
      <c r="D197" t="s">
        <v>18</v>
      </c>
      <c r="E197">
        <v>0.4</v>
      </c>
      <c r="F197">
        <v>0.89</v>
      </c>
    </row>
    <row r="198" spans="1:6" x14ac:dyDescent="0.25">
      <c r="A198" t="s">
        <v>19</v>
      </c>
      <c r="B198">
        <v>2</v>
      </c>
      <c r="C198">
        <v>20</v>
      </c>
      <c r="D198" t="s">
        <v>18</v>
      </c>
      <c r="E198">
        <v>0.4</v>
      </c>
      <c r="F198">
        <v>0.82</v>
      </c>
    </row>
    <row r="199" spans="1:6" x14ac:dyDescent="0.25">
      <c r="A199" t="s">
        <v>19</v>
      </c>
      <c r="B199">
        <v>3</v>
      </c>
      <c r="C199">
        <v>20</v>
      </c>
      <c r="D199" t="s">
        <v>18</v>
      </c>
      <c r="E199">
        <v>0.4</v>
      </c>
      <c r="F199">
        <v>0.75</v>
      </c>
    </row>
    <row r="200" spans="1:6" x14ac:dyDescent="0.25">
      <c r="A200" t="s">
        <v>19</v>
      </c>
      <c r="B200">
        <v>1</v>
      </c>
      <c r="C200">
        <v>0</v>
      </c>
      <c r="D200" t="s">
        <v>18</v>
      </c>
      <c r="E200">
        <v>0.6</v>
      </c>
      <c r="F200">
        <v>0.7</v>
      </c>
    </row>
    <row r="201" spans="1:6" x14ac:dyDescent="0.25">
      <c r="A201" t="s">
        <v>19</v>
      </c>
      <c r="B201">
        <v>2</v>
      </c>
      <c r="C201">
        <v>0</v>
      </c>
      <c r="D201" t="s">
        <v>18</v>
      </c>
      <c r="E201">
        <v>0.6</v>
      </c>
      <c r="F201">
        <v>0.85</v>
      </c>
    </row>
    <row r="202" spans="1:6" x14ac:dyDescent="0.25">
      <c r="A202" t="s">
        <v>19</v>
      </c>
      <c r="B202">
        <v>3</v>
      </c>
      <c r="C202">
        <v>0</v>
      </c>
      <c r="D202" t="s">
        <v>18</v>
      </c>
      <c r="E202">
        <v>0.6</v>
      </c>
      <c r="F202">
        <v>0.84</v>
      </c>
    </row>
    <row r="203" spans="1:6" x14ac:dyDescent="0.25">
      <c r="A203" t="s">
        <v>19</v>
      </c>
      <c r="B203">
        <v>1</v>
      </c>
      <c r="C203">
        <v>20</v>
      </c>
      <c r="D203" t="s">
        <v>18</v>
      </c>
      <c r="E203">
        <v>0.6</v>
      </c>
      <c r="F203">
        <v>0.87</v>
      </c>
    </row>
    <row r="204" spans="1:6" x14ac:dyDescent="0.25">
      <c r="A204" t="s">
        <v>19</v>
      </c>
      <c r="B204">
        <v>2</v>
      </c>
      <c r="C204">
        <v>20</v>
      </c>
      <c r="D204" t="s">
        <v>18</v>
      </c>
      <c r="E204">
        <v>0.6</v>
      </c>
      <c r="F204">
        <v>0.81</v>
      </c>
    </row>
    <row r="205" spans="1:6" x14ac:dyDescent="0.25">
      <c r="A205" t="s">
        <v>19</v>
      </c>
      <c r="B205">
        <v>3</v>
      </c>
      <c r="C205">
        <v>20</v>
      </c>
      <c r="D205" t="s">
        <v>18</v>
      </c>
      <c r="E205">
        <v>0.6</v>
      </c>
      <c r="F205">
        <v>0.76</v>
      </c>
    </row>
    <row r="206" spans="1:6" x14ac:dyDescent="0.25">
      <c r="A206" t="s">
        <v>19</v>
      </c>
      <c r="B206">
        <v>1</v>
      </c>
      <c r="C206">
        <v>0</v>
      </c>
      <c r="D206" t="s">
        <v>18</v>
      </c>
      <c r="E206">
        <v>0.8</v>
      </c>
      <c r="F206">
        <v>0.83</v>
      </c>
    </row>
    <row r="207" spans="1:6" x14ac:dyDescent="0.25">
      <c r="A207" t="s">
        <v>19</v>
      </c>
      <c r="B207">
        <v>2</v>
      </c>
      <c r="C207">
        <v>0</v>
      </c>
      <c r="D207" t="s">
        <v>18</v>
      </c>
      <c r="E207">
        <v>0.8</v>
      </c>
      <c r="F207">
        <v>0.86</v>
      </c>
    </row>
    <row r="208" spans="1:6" x14ac:dyDescent="0.25">
      <c r="A208" t="s">
        <v>19</v>
      </c>
      <c r="B208">
        <v>3</v>
      </c>
      <c r="C208">
        <v>0</v>
      </c>
      <c r="D208" t="s">
        <v>18</v>
      </c>
      <c r="E208">
        <v>0.8</v>
      </c>
      <c r="F208">
        <v>0.83</v>
      </c>
    </row>
    <row r="209" spans="1:6" x14ac:dyDescent="0.25">
      <c r="A209" t="s">
        <v>19</v>
      </c>
      <c r="B209">
        <v>1</v>
      </c>
      <c r="C209">
        <v>20</v>
      </c>
      <c r="D209" t="s">
        <v>18</v>
      </c>
      <c r="E209">
        <v>0.8</v>
      </c>
      <c r="F209">
        <v>0.88</v>
      </c>
    </row>
    <row r="210" spans="1:6" x14ac:dyDescent="0.25">
      <c r="A210" t="s">
        <v>19</v>
      </c>
      <c r="B210">
        <v>2</v>
      </c>
      <c r="C210">
        <v>20</v>
      </c>
      <c r="D210" t="s">
        <v>18</v>
      </c>
      <c r="E210">
        <v>0.8</v>
      </c>
      <c r="F210">
        <v>0.84</v>
      </c>
    </row>
    <row r="211" spans="1:6" x14ac:dyDescent="0.25">
      <c r="A211" t="s">
        <v>19</v>
      </c>
      <c r="B211">
        <v>3</v>
      </c>
      <c r="C211">
        <v>20</v>
      </c>
      <c r="D211" t="s">
        <v>18</v>
      </c>
      <c r="E211">
        <v>0.8</v>
      </c>
      <c r="F211">
        <v>0.79</v>
      </c>
    </row>
    <row r="212" spans="1:6" x14ac:dyDescent="0.25">
      <c r="A212" t="s">
        <v>19</v>
      </c>
      <c r="B212">
        <v>1</v>
      </c>
      <c r="C212">
        <v>0</v>
      </c>
      <c r="D212" t="s">
        <v>18</v>
      </c>
      <c r="E212">
        <v>1</v>
      </c>
      <c r="F212">
        <v>0.9</v>
      </c>
    </row>
    <row r="213" spans="1:6" x14ac:dyDescent="0.25">
      <c r="A213" t="s">
        <v>19</v>
      </c>
      <c r="B213">
        <v>2</v>
      </c>
      <c r="C213">
        <v>0</v>
      </c>
      <c r="D213" t="s">
        <v>18</v>
      </c>
      <c r="E213">
        <v>1</v>
      </c>
      <c r="F213">
        <v>0.88</v>
      </c>
    </row>
    <row r="214" spans="1:6" x14ac:dyDescent="0.25">
      <c r="A214" t="s">
        <v>19</v>
      </c>
      <c r="B214">
        <v>3</v>
      </c>
      <c r="C214">
        <v>0</v>
      </c>
      <c r="D214" t="s">
        <v>18</v>
      </c>
      <c r="E214">
        <v>1</v>
      </c>
      <c r="F214">
        <v>0.84</v>
      </c>
    </row>
    <row r="215" spans="1:6" x14ac:dyDescent="0.25">
      <c r="A215" t="s">
        <v>19</v>
      </c>
      <c r="B215">
        <v>1</v>
      </c>
      <c r="C215">
        <v>20</v>
      </c>
      <c r="D215" t="s">
        <v>18</v>
      </c>
      <c r="E215">
        <v>1</v>
      </c>
      <c r="F215">
        <v>0.88</v>
      </c>
    </row>
    <row r="216" spans="1:6" x14ac:dyDescent="0.25">
      <c r="A216" t="s">
        <v>19</v>
      </c>
      <c r="B216">
        <v>2</v>
      </c>
      <c r="C216">
        <v>20</v>
      </c>
      <c r="D216" t="s">
        <v>18</v>
      </c>
      <c r="E216">
        <v>1</v>
      </c>
      <c r="F216">
        <v>0.84</v>
      </c>
    </row>
    <row r="217" spans="1:6" x14ac:dyDescent="0.25">
      <c r="A217" t="s">
        <v>19</v>
      </c>
      <c r="B217">
        <v>3</v>
      </c>
      <c r="C217">
        <v>20</v>
      </c>
      <c r="D217" t="s">
        <v>18</v>
      </c>
      <c r="E217">
        <v>1</v>
      </c>
      <c r="F217">
        <v>0.86</v>
      </c>
    </row>
    <row r="218" spans="1:6" x14ac:dyDescent="0.25">
      <c r="A218" t="s">
        <v>20</v>
      </c>
      <c r="B218">
        <v>1</v>
      </c>
      <c r="C218">
        <v>0</v>
      </c>
      <c r="D218" t="s">
        <v>16</v>
      </c>
      <c r="E218">
        <v>0.1</v>
      </c>
      <c r="F218">
        <v>0.16</v>
      </c>
    </row>
    <row r="219" spans="1:6" x14ac:dyDescent="0.25">
      <c r="A219" t="s">
        <v>20</v>
      </c>
      <c r="B219">
        <v>2</v>
      </c>
      <c r="C219">
        <v>0</v>
      </c>
      <c r="D219" t="s">
        <v>16</v>
      </c>
      <c r="E219">
        <v>0.1</v>
      </c>
      <c r="F219">
        <v>0.2</v>
      </c>
    </row>
    <row r="220" spans="1:6" x14ac:dyDescent="0.25">
      <c r="A220" t="s">
        <v>20</v>
      </c>
      <c r="B220">
        <v>3</v>
      </c>
      <c r="C220">
        <v>0</v>
      </c>
      <c r="D220" t="s">
        <v>16</v>
      </c>
      <c r="E220">
        <v>0.1</v>
      </c>
      <c r="F220">
        <v>0.34</v>
      </c>
    </row>
    <row r="221" spans="1:6" x14ac:dyDescent="0.25">
      <c r="A221" t="s">
        <v>20</v>
      </c>
      <c r="B221">
        <v>1</v>
      </c>
      <c r="C221">
        <v>20</v>
      </c>
      <c r="D221" t="s">
        <v>16</v>
      </c>
      <c r="E221">
        <v>0.1</v>
      </c>
      <c r="F221">
        <v>0.14000000000000001</v>
      </c>
    </row>
    <row r="222" spans="1:6" x14ac:dyDescent="0.25">
      <c r="A222" t="s">
        <v>20</v>
      </c>
      <c r="B222">
        <v>2</v>
      </c>
      <c r="C222">
        <v>20</v>
      </c>
      <c r="D222" t="s">
        <v>16</v>
      </c>
      <c r="E222">
        <v>0.1</v>
      </c>
      <c r="F222">
        <v>0.22</v>
      </c>
    </row>
    <row r="223" spans="1:6" x14ac:dyDescent="0.25">
      <c r="A223" t="s">
        <v>20</v>
      </c>
      <c r="B223">
        <v>3</v>
      </c>
      <c r="C223">
        <v>20</v>
      </c>
      <c r="D223" t="s">
        <v>16</v>
      </c>
      <c r="E223">
        <v>0.1</v>
      </c>
      <c r="F223">
        <v>0.28000000000000003</v>
      </c>
    </row>
    <row r="224" spans="1:6" x14ac:dyDescent="0.25">
      <c r="A224" t="s">
        <v>20</v>
      </c>
      <c r="B224">
        <v>1</v>
      </c>
      <c r="C224">
        <v>0</v>
      </c>
      <c r="D224" t="s">
        <v>16</v>
      </c>
      <c r="E224">
        <v>0.2</v>
      </c>
      <c r="F224">
        <v>0.4</v>
      </c>
    </row>
    <row r="225" spans="1:6" x14ac:dyDescent="0.25">
      <c r="A225" t="s">
        <v>20</v>
      </c>
      <c r="B225">
        <v>2</v>
      </c>
      <c r="C225">
        <v>0</v>
      </c>
      <c r="D225" t="s">
        <v>16</v>
      </c>
      <c r="E225">
        <v>0.2</v>
      </c>
      <c r="F225">
        <v>0.52</v>
      </c>
    </row>
    <row r="226" spans="1:6" x14ac:dyDescent="0.25">
      <c r="A226" t="s">
        <v>20</v>
      </c>
      <c r="B226">
        <v>3</v>
      </c>
      <c r="C226">
        <v>0</v>
      </c>
      <c r="D226" t="s">
        <v>16</v>
      </c>
      <c r="E226">
        <v>0.2</v>
      </c>
      <c r="F226">
        <v>0.51</v>
      </c>
    </row>
    <row r="227" spans="1:6" x14ac:dyDescent="0.25">
      <c r="A227" t="s">
        <v>20</v>
      </c>
      <c r="B227">
        <v>1</v>
      </c>
      <c r="C227">
        <v>20</v>
      </c>
      <c r="D227" t="s">
        <v>16</v>
      </c>
      <c r="E227">
        <v>0.2</v>
      </c>
      <c r="F227">
        <v>0.36</v>
      </c>
    </row>
    <row r="228" spans="1:6" x14ac:dyDescent="0.25">
      <c r="A228" t="s">
        <v>20</v>
      </c>
      <c r="B228">
        <v>2</v>
      </c>
      <c r="C228">
        <v>20</v>
      </c>
      <c r="D228" t="s">
        <v>16</v>
      </c>
      <c r="E228">
        <v>0.2</v>
      </c>
      <c r="F228">
        <v>0.62</v>
      </c>
    </row>
    <row r="229" spans="1:6" x14ac:dyDescent="0.25">
      <c r="A229" t="s">
        <v>20</v>
      </c>
      <c r="B229">
        <v>3</v>
      </c>
      <c r="C229">
        <v>20</v>
      </c>
      <c r="D229" t="s">
        <v>16</v>
      </c>
      <c r="E229">
        <v>0.2</v>
      </c>
      <c r="F229">
        <v>0.5</v>
      </c>
    </row>
    <row r="230" spans="1:6" x14ac:dyDescent="0.25">
      <c r="A230" t="s">
        <v>20</v>
      </c>
      <c r="B230">
        <v>1</v>
      </c>
      <c r="C230">
        <v>0</v>
      </c>
      <c r="D230" t="s">
        <v>16</v>
      </c>
      <c r="E230">
        <v>0.4</v>
      </c>
      <c r="F230">
        <v>0.59</v>
      </c>
    </row>
    <row r="231" spans="1:6" x14ac:dyDescent="0.25">
      <c r="A231" t="s">
        <v>20</v>
      </c>
      <c r="B231">
        <v>2</v>
      </c>
      <c r="C231">
        <v>0</v>
      </c>
      <c r="D231" t="s">
        <v>16</v>
      </c>
      <c r="E231">
        <v>0.4</v>
      </c>
      <c r="F231">
        <v>0.7</v>
      </c>
    </row>
    <row r="232" spans="1:6" x14ac:dyDescent="0.25">
      <c r="A232" t="s">
        <v>20</v>
      </c>
      <c r="B232">
        <v>3</v>
      </c>
      <c r="C232">
        <v>0</v>
      </c>
      <c r="D232" t="s">
        <v>16</v>
      </c>
      <c r="E232">
        <v>0.4</v>
      </c>
      <c r="F232">
        <v>0.74</v>
      </c>
    </row>
    <row r="233" spans="1:6" x14ac:dyDescent="0.25">
      <c r="A233" t="s">
        <v>20</v>
      </c>
      <c r="B233">
        <v>1</v>
      </c>
      <c r="C233">
        <v>20</v>
      </c>
      <c r="D233" t="s">
        <v>16</v>
      </c>
      <c r="E233">
        <v>0.4</v>
      </c>
      <c r="F233">
        <v>0.64</v>
      </c>
    </row>
    <row r="234" spans="1:6" x14ac:dyDescent="0.25">
      <c r="A234" t="s">
        <v>20</v>
      </c>
      <c r="B234">
        <v>2</v>
      </c>
      <c r="C234">
        <v>20</v>
      </c>
      <c r="D234" t="s">
        <v>16</v>
      </c>
      <c r="E234">
        <v>0.4</v>
      </c>
      <c r="F234">
        <v>0.76</v>
      </c>
    </row>
    <row r="235" spans="1:6" x14ac:dyDescent="0.25">
      <c r="A235" t="s">
        <v>20</v>
      </c>
      <c r="B235">
        <v>3</v>
      </c>
      <c r="C235">
        <v>20</v>
      </c>
      <c r="D235" t="s">
        <v>16</v>
      </c>
      <c r="E235">
        <v>0.4</v>
      </c>
      <c r="F235">
        <v>0.59</v>
      </c>
    </row>
    <row r="236" spans="1:6" x14ac:dyDescent="0.25">
      <c r="A236" t="s">
        <v>20</v>
      </c>
      <c r="B236">
        <v>1</v>
      </c>
      <c r="C236">
        <v>0</v>
      </c>
      <c r="D236" t="s">
        <v>16</v>
      </c>
      <c r="E236">
        <v>0.6</v>
      </c>
      <c r="F236">
        <v>0.63</v>
      </c>
    </row>
    <row r="237" spans="1:6" x14ac:dyDescent="0.25">
      <c r="A237" t="s">
        <v>20</v>
      </c>
      <c r="B237">
        <v>2</v>
      </c>
      <c r="C237">
        <v>0</v>
      </c>
      <c r="D237" t="s">
        <v>16</v>
      </c>
      <c r="E237">
        <v>0.6</v>
      </c>
      <c r="F237">
        <v>0.72</v>
      </c>
    </row>
    <row r="238" spans="1:6" x14ac:dyDescent="0.25">
      <c r="A238" t="s">
        <v>20</v>
      </c>
      <c r="B238">
        <v>3</v>
      </c>
      <c r="C238">
        <v>0</v>
      </c>
      <c r="D238" t="s">
        <v>16</v>
      </c>
      <c r="E238">
        <v>0.6</v>
      </c>
      <c r="F238">
        <v>0.75</v>
      </c>
    </row>
    <row r="239" spans="1:6" x14ac:dyDescent="0.25">
      <c r="A239" t="s">
        <v>20</v>
      </c>
      <c r="B239">
        <v>1</v>
      </c>
      <c r="C239">
        <v>20</v>
      </c>
      <c r="D239" t="s">
        <v>16</v>
      </c>
      <c r="E239">
        <v>0.6</v>
      </c>
      <c r="F239">
        <v>0.69</v>
      </c>
    </row>
    <row r="240" spans="1:6" x14ac:dyDescent="0.25">
      <c r="A240" t="s">
        <v>20</v>
      </c>
      <c r="B240">
        <v>2</v>
      </c>
      <c r="C240">
        <v>20</v>
      </c>
      <c r="D240" t="s">
        <v>16</v>
      </c>
      <c r="E240">
        <v>0.6</v>
      </c>
      <c r="F240">
        <v>0.79</v>
      </c>
    </row>
    <row r="241" spans="1:6" x14ac:dyDescent="0.25">
      <c r="A241" t="s">
        <v>20</v>
      </c>
      <c r="B241">
        <v>3</v>
      </c>
      <c r="C241">
        <v>20</v>
      </c>
      <c r="D241" t="s">
        <v>16</v>
      </c>
      <c r="E241">
        <v>0.6</v>
      </c>
      <c r="F241">
        <v>0.66</v>
      </c>
    </row>
    <row r="242" spans="1:6" x14ac:dyDescent="0.25">
      <c r="A242" t="s">
        <v>20</v>
      </c>
      <c r="B242">
        <v>1</v>
      </c>
      <c r="C242">
        <v>0</v>
      </c>
      <c r="D242" t="s">
        <v>16</v>
      </c>
      <c r="E242">
        <v>0.8</v>
      </c>
      <c r="F242">
        <v>0.73</v>
      </c>
    </row>
    <row r="243" spans="1:6" x14ac:dyDescent="0.25">
      <c r="A243" t="s">
        <v>20</v>
      </c>
      <c r="B243">
        <v>2</v>
      </c>
      <c r="C243">
        <v>0</v>
      </c>
      <c r="D243" t="s">
        <v>16</v>
      </c>
      <c r="E243">
        <v>0.8</v>
      </c>
      <c r="F243">
        <v>0.76</v>
      </c>
    </row>
    <row r="244" spans="1:6" x14ac:dyDescent="0.25">
      <c r="A244" t="s">
        <v>20</v>
      </c>
      <c r="B244">
        <v>3</v>
      </c>
      <c r="C244">
        <v>0</v>
      </c>
      <c r="D244" t="s">
        <v>16</v>
      </c>
      <c r="E244">
        <v>0.8</v>
      </c>
      <c r="F244">
        <v>0.76</v>
      </c>
    </row>
    <row r="245" spans="1:6" x14ac:dyDescent="0.25">
      <c r="A245" t="s">
        <v>20</v>
      </c>
      <c r="B245">
        <v>1</v>
      </c>
      <c r="C245">
        <v>20</v>
      </c>
      <c r="D245" t="s">
        <v>16</v>
      </c>
      <c r="E245">
        <v>0.8</v>
      </c>
      <c r="F245">
        <v>0.72</v>
      </c>
    </row>
    <row r="246" spans="1:6" x14ac:dyDescent="0.25">
      <c r="A246" t="s">
        <v>20</v>
      </c>
      <c r="B246">
        <v>2</v>
      </c>
      <c r="C246">
        <v>20</v>
      </c>
      <c r="D246" t="s">
        <v>16</v>
      </c>
      <c r="E246">
        <v>0.8</v>
      </c>
      <c r="F246">
        <v>0.78</v>
      </c>
    </row>
    <row r="247" spans="1:6" x14ac:dyDescent="0.25">
      <c r="A247" t="s">
        <v>20</v>
      </c>
      <c r="B247">
        <v>3</v>
      </c>
      <c r="C247">
        <v>20</v>
      </c>
      <c r="D247" t="s">
        <v>16</v>
      </c>
      <c r="E247">
        <v>0.8</v>
      </c>
      <c r="F247">
        <v>0.78</v>
      </c>
    </row>
    <row r="248" spans="1:6" x14ac:dyDescent="0.25">
      <c r="A248" t="s">
        <v>20</v>
      </c>
      <c r="B248">
        <v>1</v>
      </c>
      <c r="C248">
        <v>0</v>
      </c>
      <c r="D248" t="s">
        <v>16</v>
      </c>
      <c r="E248">
        <v>1</v>
      </c>
      <c r="F248">
        <v>0.81</v>
      </c>
    </row>
    <row r="249" spans="1:6" x14ac:dyDescent="0.25">
      <c r="A249" t="s">
        <v>20</v>
      </c>
      <c r="B249">
        <v>2</v>
      </c>
      <c r="C249">
        <v>0</v>
      </c>
      <c r="D249" t="s">
        <v>16</v>
      </c>
      <c r="E249">
        <v>1</v>
      </c>
      <c r="F249">
        <v>0.79</v>
      </c>
    </row>
    <row r="250" spans="1:6" x14ac:dyDescent="0.25">
      <c r="A250" t="s">
        <v>20</v>
      </c>
      <c r="B250">
        <v>3</v>
      </c>
      <c r="C250">
        <v>0</v>
      </c>
      <c r="D250" t="s">
        <v>16</v>
      </c>
      <c r="E250">
        <v>1</v>
      </c>
      <c r="F250">
        <v>0.83</v>
      </c>
    </row>
    <row r="251" spans="1:6" x14ac:dyDescent="0.25">
      <c r="A251" t="s">
        <v>20</v>
      </c>
      <c r="B251">
        <v>1</v>
      </c>
      <c r="C251">
        <v>20</v>
      </c>
      <c r="D251" t="s">
        <v>16</v>
      </c>
      <c r="E251">
        <v>1</v>
      </c>
      <c r="F251">
        <v>0.8</v>
      </c>
    </row>
    <row r="252" spans="1:6" x14ac:dyDescent="0.25">
      <c r="A252" t="s">
        <v>20</v>
      </c>
      <c r="B252">
        <v>2</v>
      </c>
      <c r="C252">
        <v>20</v>
      </c>
      <c r="D252" t="s">
        <v>16</v>
      </c>
      <c r="E252">
        <v>1</v>
      </c>
      <c r="F252">
        <v>0.79</v>
      </c>
    </row>
    <row r="253" spans="1:6" x14ac:dyDescent="0.25">
      <c r="A253" t="s">
        <v>20</v>
      </c>
      <c r="B253">
        <v>3</v>
      </c>
      <c r="C253">
        <v>20</v>
      </c>
      <c r="D253" t="s">
        <v>16</v>
      </c>
      <c r="E253">
        <v>1</v>
      </c>
      <c r="F253">
        <v>0.83</v>
      </c>
    </row>
    <row r="254" spans="1:6" x14ac:dyDescent="0.25">
      <c r="A254" t="s">
        <v>20</v>
      </c>
      <c r="B254">
        <v>1</v>
      </c>
      <c r="C254">
        <v>0</v>
      </c>
      <c r="D254" t="s">
        <v>17</v>
      </c>
      <c r="E254">
        <v>0.1</v>
      </c>
      <c r="F254">
        <v>0.19</v>
      </c>
    </row>
    <row r="255" spans="1:6" x14ac:dyDescent="0.25">
      <c r="A255" t="s">
        <v>20</v>
      </c>
      <c r="B255">
        <v>2</v>
      </c>
      <c r="C255">
        <v>0</v>
      </c>
      <c r="D255" t="s">
        <v>17</v>
      </c>
      <c r="E255">
        <v>0.1</v>
      </c>
      <c r="F255">
        <v>0.13</v>
      </c>
    </row>
    <row r="256" spans="1:6" x14ac:dyDescent="0.25">
      <c r="A256" t="s">
        <v>20</v>
      </c>
      <c r="B256">
        <v>3</v>
      </c>
      <c r="C256">
        <v>0</v>
      </c>
      <c r="D256" t="s">
        <v>17</v>
      </c>
      <c r="E256">
        <v>0.1</v>
      </c>
      <c r="F256">
        <v>0.17</v>
      </c>
    </row>
    <row r="257" spans="1:6" x14ac:dyDescent="0.25">
      <c r="A257" t="s">
        <v>20</v>
      </c>
      <c r="B257">
        <v>1</v>
      </c>
      <c r="C257">
        <v>20</v>
      </c>
      <c r="D257" t="s">
        <v>17</v>
      </c>
      <c r="E257">
        <v>0.1</v>
      </c>
      <c r="F257">
        <v>0.16</v>
      </c>
    </row>
    <row r="258" spans="1:6" x14ac:dyDescent="0.25">
      <c r="A258" t="s">
        <v>20</v>
      </c>
      <c r="B258">
        <v>2</v>
      </c>
      <c r="C258">
        <v>20</v>
      </c>
      <c r="D258" t="s">
        <v>17</v>
      </c>
      <c r="E258">
        <v>0.1</v>
      </c>
      <c r="F258">
        <v>0.23</v>
      </c>
    </row>
    <row r="259" spans="1:6" x14ac:dyDescent="0.25">
      <c r="A259" t="s">
        <v>20</v>
      </c>
      <c r="B259">
        <v>3</v>
      </c>
      <c r="C259">
        <v>20</v>
      </c>
      <c r="D259" t="s">
        <v>17</v>
      </c>
      <c r="E259">
        <v>0.1</v>
      </c>
      <c r="F259">
        <v>0.24</v>
      </c>
    </row>
    <row r="260" spans="1:6" x14ac:dyDescent="0.25">
      <c r="A260" t="s">
        <v>20</v>
      </c>
      <c r="B260">
        <v>1</v>
      </c>
      <c r="C260">
        <v>0</v>
      </c>
      <c r="D260" t="s">
        <v>17</v>
      </c>
      <c r="E260">
        <v>0.2</v>
      </c>
      <c r="F260">
        <v>0.45</v>
      </c>
    </row>
    <row r="261" spans="1:6" x14ac:dyDescent="0.25">
      <c r="A261" t="s">
        <v>20</v>
      </c>
      <c r="B261">
        <v>2</v>
      </c>
      <c r="C261">
        <v>0</v>
      </c>
      <c r="D261" t="s">
        <v>17</v>
      </c>
      <c r="E261">
        <v>0.2</v>
      </c>
      <c r="F261">
        <v>0.56000000000000005</v>
      </c>
    </row>
    <row r="262" spans="1:6" x14ac:dyDescent="0.25">
      <c r="A262" t="s">
        <v>20</v>
      </c>
      <c r="B262">
        <v>3</v>
      </c>
      <c r="C262">
        <v>0</v>
      </c>
      <c r="D262" t="s">
        <v>17</v>
      </c>
      <c r="E262">
        <v>0.2</v>
      </c>
      <c r="F262">
        <v>0.44</v>
      </c>
    </row>
    <row r="263" spans="1:6" x14ac:dyDescent="0.25">
      <c r="A263" t="s">
        <v>20</v>
      </c>
      <c r="B263">
        <v>1</v>
      </c>
      <c r="C263">
        <v>20</v>
      </c>
      <c r="D263" t="s">
        <v>17</v>
      </c>
      <c r="E263">
        <v>0.2</v>
      </c>
      <c r="F263">
        <v>0.43</v>
      </c>
    </row>
    <row r="264" spans="1:6" x14ac:dyDescent="0.25">
      <c r="A264" t="s">
        <v>20</v>
      </c>
      <c r="B264">
        <v>2</v>
      </c>
      <c r="C264">
        <v>20</v>
      </c>
      <c r="D264" t="s">
        <v>17</v>
      </c>
      <c r="E264">
        <v>0.2</v>
      </c>
      <c r="F264">
        <v>0.55000000000000004</v>
      </c>
    </row>
    <row r="265" spans="1:6" x14ac:dyDescent="0.25">
      <c r="A265" t="s">
        <v>20</v>
      </c>
      <c r="B265">
        <v>3</v>
      </c>
      <c r="C265">
        <v>20</v>
      </c>
      <c r="D265" t="s">
        <v>17</v>
      </c>
      <c r="E265">
        <v>0.2</v>
      </c>
      <c r="F265">
        <v>0.54</v>
      </c>
    </row>
    <row r="266" spans="1:6" x14ac:dyDescent="0.25">
      <c r="A266" t="s">
        <v>20</v>
      </c>
      <c r="B266">
        <v>1</v>
      </c>
      <c r="C266">
        <v>0</v>
      </c>
      <c r="D266" t="s">
        <v>17</v>
      </c>
      <c r="E266">
        <v>0.4</v>
      </c>
      <c r="F266">
        <v>0.72</v>
      </c>
    </row>
    <row r="267" spans="1:6" x14ac:dyDescent="0.25">
      <c r="A267" t="s">
        <v>20</v>
      </c>
      <c r="B267">
        <v>2</v>
      </c>
      <c r="C267">
        <v>0</v>
      </c>
      <c r="D267" t="s">
        <v>17</v>
      </c>
      <c r="E267">
        <v>0.4</v>
      </c>
      <c r="F267">
        <v>0.83</v>
      </c>
    </row>
    <row r="268" spans="1:6" x14ac:dyDescent="0.25">
      <c r="A268" t="s">
        <v>20</v>
      </c>
      <c r="B268">
        <v>3</v>
      </c>
      <c r="C268">
        <v>0</v>
      </c>
      <c r="D268" t="s">
        <v>17</v>
      </c>
      <c r="E268">
        <v>0.4</v>
      </c>
      <c r="F268">
        <v>0.74</v>
      </c>
    </row>
    <row r="269" spans="1:6" x14ac:dyDescent="0.25">
      <c r="A269" t="s">
        <v>20</v>
      </c>
      <c r="B269">
        <v>1</v>
      </c>
      <c r="C269">
        <v>20</v>
      </c>
      <c r="D269" t="s">
        <v>17</v>
      </c>
      <c r="E269">
        <v>0.4</v>
      </c>
      <c r="F269">
        <v>0.59</v>
      </c>
    </row>
    <row r="270" spans="1:6" x14ac:dyDescent="0.25">
      <c r="A270" t="s">
        <v>20</v>
      </c>
      <c r="B270">
        <v>2</v>
      </c>
      <c r="C270">
        <v>20</v>
      </c>
      <c r="D270" t="s">
        <v>17</v>
      </c>
      <c r="E270">
        <v>0.4</v>
      </c>
      <c r="F270">
        <v>0.69</v>
      </c>
    </row>
    <row r="271" spans="1:6" x14ac:dyDescent="0.25">
      <c r="A271" t="s">
        <v>20</v>
      </c>
      <c r="B271">
        <v>3</v>
      </c>
      <c r="C271">
        <v>20</v>
      </c>
      <c r="D271" t="s">
        <v>17</v>
      </c>
      <c r="E271">
        <v>0.4</v>
      </c>
      <c r="F271">
        <v>0.65</v>
      </c>
    </row>
    <row r="272" spans="1:6" x14ac:dyDescent="0.25">
      <c r="A272" t="s">
        <v>20</v>
      </c>
      <c r="B272">
        <v>1</v>
      </c>
      <c r="C272">
        <v>0</v>
      </c>
      <c r="D272" t="s">
        <v>17</v>
      </c>
      <c r="E272">
        <v>0.6</v>
      </c>
      <c r="F272">
        <v>0.63</v>
      </c>
    </row>
    <row r="273" spans="1:6" x14ac:dyDescent="0.25">
      <c r="A273" t="s">
        <v>20</v>
      </c>
      <c r="B273">
        <v>2</v>
      </c>
      <c r="C273">
        <v>0</v>
      </c>
      <c r="D273" t="s">
        <v>17</v>
      </c>
      <c r="E273">
        <v>0.6</v>
      </c>
      <c r="F273">
        <v>0.83</v>
      </c>
    </row>
    <row r="274" spans="1:6" x14ac:dyDescent="0.25">
      <c r="A274" t="s">
        <v>20</v>
      </c>
      <c r="B274">
        <v>3</v>
      </c>
      <c r="C274">
        <v>0</v>
      </c>
      <c r="D274" t="s">
        <v>17</v>
      </c>
      <c r="E274">
        <v>0.6</v>
      </c>
      <c r="F274">
        <v>0.74</v>
      </c>
    </row>
    <row r="275" spans="1:6" x14ac:dyDescent="0.25">
      <c r="A275" t="s">
        <v>20</v>
      </c>
      <c r="B275">
        <v>1</v>
      </c>
      <c r="C275">
        <v>20</v>
      </c>
      <c r="D275" t="s">
        <v>17</v>
      </c>
      <c r="E275">
        <v>0.6</v>
      </c>
      <c r="F275">
        <v>0.66</v>
      </c>
    </row>
    <row r="276" spans="1:6" x14ac:dyDescent="0.25">
      <c r="A276" t="s">
        <v>20</v>
      </c>
      <c r="B276">
        <v>2</v>
      </c>
      <c r="C276">
        <v>20</v>
      </c>
      <c r="D276" t="s">
        <v>17</v>
      </c>
      <c r="E276">
        <v>0.6</v>
      </c>
      <c r="F276">
        <v>0.7</v>
      </c>
    </row>
    <row r="277" spans="1:6" x14ac:dyDescent="0.25">
      <c r="A277" t="s">
        <v>20</v>
      </c>
      <c r="B277">
        <v>3</v>
      </c>
      <c r="C277">
        <v>20</v>
      </c>
      <c r="D277" t="s">
        <v>17</v>
      </c>
      <c r="E277">
        <v>0.6</v>
      </c>
      <c r="F277">
        <v>0.69</v>
      </c>
    </row>
    <row r="278" spans="1:6" x14ac:dyDescent="0.25">
      <c r="A278" t="s">
        <v>20</v>
      </c>
      <c r="B278">
        <v>1</v>
      </c>
      <c r="C278">
        <v>0</v>
      </c>
      <c r="D278" t="s">
        <v>17</v>
      </c>
      <c r="E278">
        <v>0.8</v>
      </c>
      <c r="F278">
        <v>0.75</v>
      </c>
    </row>
    <row r="279" spans="1:6" x14ac:dyDescent="0.25">
      <c r="A279" t="s">
        <v>20</v>
      </c>
      <c r="B279">
        <v>2</v>
      </c>
      <c r="C279">
        <v>0</v>
      </c>
      <c r="D279" t="s">
        <v>17</v>
      </c>
      <c r="E279">
        <v>0.8</v>
      </c>
      <c r="F279">
        <v>0.83</v>
      </c>
    </row>
    <row r="280" spans="1:6" x14ac:dyDescent="0.25">
      <c r="A280" t="s">
        <v>20</v>
      </c>
      <c r="B280">
        <v>3</v>
      </c>
      <c r="C280">
        <v>0</v>
      </c>
      <c r="D280" t="s">
        <v>17</v>
      </c>
      <c r="E280">
        <v>0.8</v>
      </c>
      <c r="F280">
        <v>0.74</v>
      </c>
    </row>
    <row r="281" spans="1:6" x14ac:dyDescent="0.25">
      <c r="A281" t="s">
        <v>20</v>
      </c>
      <c r="B281">
        <v>1</v>
      </c>
      <c r="C281">
        <v>20</v>
      </c>
      <c r="D281" t="s">
        <v>17</v>
      </c>
      <c r="E281">
        <v>0.8</v>
      </c>
      <c r="F281">
        <v>0.69</v>
      </c>
    </row>
    <row r="282" spans="1:6" x14ac:dyDescent="0.25">
      <c r="A282" t="s">
        <v>20</v>
      </c>
      <c r="B282">
        <v>2</v>
      </c>
      <c r="C282">
        <v>20</v>
      </c>
      <c r="D282" t="s">
        <v>17</v>
      </c>
      <c r="E282">
        <v>0.8</v>
      </c>
      <c r="F282">
        <v>0.75</v>
      </c>
    </row>
    <row r="283" spans="1:6" x14ac:dyDescent="0.25">
      <c r="A283" t="s">
        <v>20</v>
      </c>
      <c r="B283">
        <v>3</v>
      </c>
      <c r="C283">
        <v>20</v>
      </c>
      <c r="D283" t="s">
        <v>17</v>
      </c>
      <c r="E283">
        <v>0.8</v>
      </c>
      <c r="F283">
        <v>0.77</v>
      </c>
    </row>
    <row r="284" spans="1:6" x14ac:dyDescent="0.25">
      <c r="A284" t="s">
        <v>20</v>
      </c>
      <c r="B284">
        <v>1</v>
      </c>
      <c r="C284">
        <v>0</v>
      </c>
      <c r="D284" t="s">
        <v>17</v>
      </c>
      <c r="E284">
        <v>1</v>
      </c>
      <c r="F284">
        <v>0.84</v>
      </c>
    </row>
    <row r="285" spans="1:6" x14ac:dyDescent="0.25">
      <c r="A285" t="s">
        <v>20</v>
      </c>
      <c r="B285">
        <v>2</v>
      </c>
      <c r="C285">
        <v>0</v>
      </c>
      <c r="D285" t="s">
        <v>17</v>
      </c>
      <c r="E285">
        <v>1</v>
      </c>
      <c r="F285">
        <v>0.84</v>
      </c>
    </row>
    <row r="286" spans="1:6" x14ac:dyDescent="0.25">
      <c r="A286" t="s">
        <v>20</v>
      </c>
      <c r="B286">
        <v>3</v>
      </c>
      <c r="C286">
        <v>0</v>
      </c>
      <c r="D286" t="s">
        <v>17</v>
      </c>
      <c r="E286">
        <v>1</v>
      </c>
      <c r="F286">
        <v>0.79</v>
      </c>
    </row>
    <row r="287" spans="1:6" x14ac:dyDescent="0.25">
      <c r="A287" t="s">
        <v>20</v>
      </c>
      <c r="B287">
        <v>1</v>
      </c>
      <c r="C287">
        <v>20</v>
      </c>
      <c r="D287" t="s">
        <v>17</v>
      </c>
      <c r="E287">
        <v>1</v>
      </c>
      <c r="F287">
        <v>0.72</v>
      </c>
    </row>
    <row r="288" spans="1:6" x14ac:dyDescent="0.25">
      <c r="A288" t="s">
        <v>20</v>
      </c>
      <c r="B288">
        <v>2</v>
      </c>
      <c r="C288">
        <v>20</v>
      </c>
      <c r="D288" t="s">
        <v>17</v>
      </c>
      <c r="E288">
        <v>1</v>
      </c>
      <c r="F288">
        <v>0.78</v>
      </c>
    </row>
    <row r="289" spans="1:6" x14ac:dyDescent="0.25">
      <c r="A289" t="s">
        <v>20</v>
      </c>
      <c r="B289">
        <v>3</v>
      </c>
      <c r="C289">
        <v>20</v>
      </c>
      <c r="D289" t="s">
        <v>17</v>
      </c>
      <c r="E289">
        <v>1</v>
      </c>
      <c r="F289">
        <v>0.79</v>
      </c>
    </row>
    <row r="290" spans="1:6" x14ac:dyDescent="0.25">
      <c r="A290" t="s">
        <v>20</v>
      </c>
      <c r="B290">
        <v>1</v>
      </c>
      <c r="C290">
        <v>0</v>
      </c>
      <c r="D290" t="s">
        <v>18</v>
      </c>
      <c r="E290">
        <v>0.1</v>
      </c>
      <c r="F290">
        <v>0.21</v>
      </c>
    </row>
    <row r="291" spans="1:6" x14ac:dyDescent="0.25">
      <c r="A291" t="s">
        <v>20</v>
      </c>
      <c r="B291">
        <v>2</v>
      </c>
      <c r="C291">
        <v>0</v>
      </c>
      <c r="D291" t="s">
        <v>18</v>
      </c>
      <c r="E291">
        <v>0.1</v>
      </c>
      <c r="F291">
        <v>0.2</v>
      </c>
    </row>
    <row r="292" spans="1:6" x14ac:dyDescent="0.25">
      <c r="A292" t="s">
        <v>20</v>
      </c>
      <c r="B292">
        <v>3</v>
      </c>
      <c r="C292">
        <v>0</v>
      </c>
      <c r="D292" t="s">
        <v>18</v>
      </c>
      <c r="E292">
        <v>0.1</v>
      </c>
      <c r="F292">
        <v>0.24</v>
      </c>
    </row>
    <row r="293" spans="1:6" x14ac:dyDescent="0.25">
      <c r="A293" t="s">
        <v>20</v>
      </c>
      <c r="B293">
        <v>1</v>
      </c>
      <c r="C293">
        <v>20</v>
      </c>
      <c r="D293" t="s">
        <v>18</v>
      </c>
      <c r="E293">
        <v>0.1</v>
      </c>
      <c r="F293">
        <v>0.22</v>
      </c>
    </row>
    <row r="294" spans="1:6" x14ac:dyDescent="0.25">
      <c r="A294" t="s">
        <v>20</v>
      </c>
      <c r="B294">
        <v>2</v>
      </c>
      <c r="C294">
        <v>20</v>
      </c>
      <c r="D294" t="s">
        <v>18</v>
      </c>
      <c r="E294">
        <v>0.1</v>
      </c>
      <c r="F294">
        <v>0.23</v>
      </c>
    </row>
    <row r="295" spans="1:6" x14ac:dyDescent="0.25">
      <c r="A295" t="s">
        <v>20</v>
      </c>
      <c r="B295">
        <v>3</v>
      </c>
      <c r="C295">
        <v>20</v>
      </c>
      <c r="D295" t="s">
        <v>18</v>
      </c>
      <c r="E295">
        <v>0.1</v>
      </c>
      <c r="F295">
        <v>0.21</v>
      </c>
    </row>
    <row r="296" spans="1:6" x14ac:dyDescent="0.25">
      <c r="A296" t="s">
        <v>20</v>
      </c>
      <c r="B296">
        <v>1</v>
      </c>
      <c r="C296">
        <v>0</v>
      </c>
      <c r="D296" t="s">
        <v>18</v>
      </c>
      <c r="E296">
        <v>0.2</v>
      </c>
      <c r="F296">
        <v>0.36</v>
      </c>
    </row>
    <row r="297" spans="1:6" x14ac:dyDescent="0.25">
      <c r="A297" t="s">
        <v>20</v>
      </c>
      <c r="B297">
        <v>2</v>
      </c>
      <c r="C297">
        <v>0</v>
      </c>
      <c r="D297" t="s">
        <v>18</v>
      </c>
      <c r="E297">
        <v>0.2</v>
      </c>
      <c r="F297">
        <v>0.54</v>
      </c>
    </row>
    <row r="298" spans="1:6" x14ac:dyDescent="0.25">
      <c r="A298" t="s">
        <v>20</v>
      </c>
      <c r="B298">
        <v>3</v>
      </c>
      <c r="C298">
        <v>0</v>
      </c>
      <c r="D298" t="s">
        <v>18</v>
      </c>
      <c r="E298">
        <v>0.2</v>
      </c>
      <c r="F298">
        <v>0.54</v>
      </c>
    </row>
    <row r="299" spans="1:6" x14ac:dyDescent="0.25">
      <c r="A299" t="s">
        <v>20</v>
      </c>
      <c r="B299">
        <v>1</v>
      </c>
      <c r="C299">
        <v>20</v>
      </c>
      <c r="D299" t="s">
        <v>18</v>
      </c>
      <c r="E299">
        <v>0.2</v>
      </c>
      <c r="F299">
        <v>0.56999999999999995</v>
      </c>
    </row>
    <row r="300" spans="1:6" x14ac:dyDescent="0.25">
      <c r="A300" t="s">
        <v>20</v>
      </c>
      <c r="B300">
        <v>2</v>
      </c>
      <c r="C300">
        <v>20</v>
      </c>
      <c r="D300" t="s">
        <v>18</v>
      </c>
      <c r="E300">
        <v>0.2</v>
      </c>
      <c r="F300">
        <v>0.46</v>
      </c>
    </row>
    <row r="301" spans="1:6" x14ac:dyDescent="0.25">
      <c r="A301" t="s">
        <v>20</v>
      </c>
      <c r="B301">
        <v>3</v>
      </c>
      <c r="C301">
        <v>20</v>
      </c>
      <c r="D301" t="s">
        <v>18</v>
      </c>
      <c r="E301">
        <v>0.2</v>
      </c>
      <c r="F301">
        <v>0.52</v>
      </c>
    </row>
    <row r="302" spans="1:6" x14ac:dyDescent="0.25">
      <c r="A302" t="s">
        <v>20</v>
      </c>
      <c r="B302">
        <v>1</v>
      </c>
      <c r="C302">
        <v>0</v>
      </c>
      <c r="D302" t="s">
        <v>18</v>
      </c>
      <c r="E302">
        <v>0.4</v>
      </c>
      <c r="F302">
        <v>0.46</v>
      </c>
    </row>
    <row r="303" spans="1:6" x14ac:dyDescent="0.25">
      <c r="A303" t="s">
        <v>20</v>
      </c>
      <c r="B303">
        <v>2</v>
      </c>
      <c r="C303">
        <v>0</v>
      </c>
      <c r="D303" t="s">
        <v>18</v>
      </c>
      <c r="E303">
        <v>0.4</v>
      </c>
      <c r="F303">
        <v>0.73</v>
      </c>
    </row>
    <row r="304" spans="1:6" x14ac:dyDescent="0.25">
      <c r="A304" t="s">
        <v>20</v>
      </c>
      <c r="B304">
        <v>3</v>
      </c>
      <c r="C304">
        <v>0</v>
      </c>
      <c r="D304" t="s">
        <v>18</v>
      </c>
      <c r="E304">
        <v>0.4</v>
      </c>
      <c r="F304">
        <v>0.57999999999999996</v>
      </c>
    </row>
    <row r="305" spans="1:6" x14ac:dyDescent="0.25">
      <c r="A305" t="s">
        <v>20</v>
      </c>
      <c r="B305">
        <v>1</v>
      </c>
      <c r="C305">
        <v>20</v>
      </c>
      <c r="D305" t="s">
        <v>18</v>
      </c>
      <c r="E305">
        <v>0.4</v>
      </c>
      <c r="F305">
        <v>0.72</v>
      </c>
    </row>
    <row r="306" spans="1:6" x14ac:dyDescent="0.25">
      <c r="A306" t="s">
        <v>20</v>
      </c>
      <c r="B306">
        <v>2</v>
      </c>
      <c r="C306">
        <v>20</v>
      </c>
      <c r="D306" t="s">
        <v>18</v>
      </c>
      <c r="E306">
        <v>0.4</v>
      </c>
      <c r="F306">
        <v>0.71</v>
      </c>
    </row>
    <row r="307" spans="1:6" x14ac:dyDescent="0.25">
      <c r="A307" t="s">
        <v>20</v>
      </c>
      <c r="B307">
        <v>3</v>
      </c>
      <c r="C307">
        <v>20</v>
      </c>
      <c r="D307" t="s">
        <v>18</v>
      </c>
      <c r="E307">
        <v>0.4</v>
      </c>
      <c r="F307">
        <v>0.59</v>
      </c>
    </row>
    <row r="308" spans="1:6" x14ac:dyDescent="0.25">
      <c r="A308" t="s">
        <v>20</v>
      </c>
      <c r="B308">
        <v>1</v>
      </c>
      <c r="C308">
        <v>0</v>
      </c>
      <c r="D308" t="s">
        <v>18</v>
      </c>
      <c r="E308">
        <v>0.6</v>
      </c>
      <c r="F308">
        <v>0.51</v>
      </c>
    </row>
    <row r="309" spans="1:6" x14ac:dyDescent="0.25">
      <c r="A309" t="s">
        <v>20</v>
      </c>
      <c r="B309">
        <v>2</v>
      </c>
      <c r="C309">
        <v>0</v>
      </c>
      <c r="D309" t="s">
        <v>18</v>
      </c>
      <c r="E309">
        <v>0.6</v>
      </c>
      <c r="F309">
        <v>0.71</v>
      </c>
    </row>
    <row r="310" spans="1:6" x14ac:dyDescent="0.25">
      <c r="A310" t="s">
        <v>20</v>
      </c>
      <c r="B310">
        <v>3</v>
      </c>
      <c r="C310">
        <v>0</v>
      </c>
      <c r="D310" t="s">
        <v>18</v>
      </c>
      <c r="E310">
        <v>0.6</v>
      </c>
      <c r="F310">
        <v>0.66</v>
      </c>
    </row>
    <row r="311" spans="1:6" x14ac:dyDescent="0.25">
      <c r="A311" t="s">
        <v>20</v>
      </c>
      <c r="B311">
        <v>1</v>
      </c>
      <c r="C311">
        <v>20</v>
      </c>
      <c r="D311" t="s">
        <v>18</v>
      </c>
      <c r="E311">
        <v>0.6</v>
      </c>
      <c r="F311">
        <v>0.65</v>
      </c>
    </row>
    <row r="312" spans="1:6" x14ac:dyDescent="0.25">
      <c r="A312" t="s">
        <v>20</v>
      </c>
      <c r="B312">
        <v>2</v>
      </c>
      <c r="C312">
        <v>20</v>
      </c>
      <c r="D312" t="s">
        <v>18</v>
      </c>
      <c r="E312">
        <v>0.6</v>
      </c>
      <c r="F312">
        <v>0.55000000000000004</v>
      </c>
    </row>
    <row r="313" spans="1:6" x14ac:dyDescent="0.25">
      <c r="A313" t="s">
        <v>20</v>
      </c>
      <c r="B313">
        <v>3</v>
      </c>
      <c r="C313">
        <v>20</v>
      </c>
      <c r="D313" t="s">
        <v>18</v>
      </c>
      <c r="E313">
        <v>0.6</v>
      </c>
      <c r="F313">
        <v>0.64</v>
      </c>
    </row>
    <row r="314" spans="1:6" x14ac:dyDescent="0.25">
      <c r="A314" t="s">
        <v>20</v>
      </c>
      <c r="B314">
        <v>1</v>
      </c>
      <c r="C314">
        <v>0</v>
      </c>
      <c r="D314" t="s">
        <v>18</v>
      </c>
      <c r="E314">
        <v>0.8</v>
      </c>
      <c r="F314">
        <v>0.57999999999999996</v>
      </c>
    </row>
    <row r="315" spans="1:6" x14ac:dyDescent="0.25">
      <c r="A315" t="s">
        <v>20</v>
      </c>
      <c r="B315">
        <v>2</v>
      </c>
      <c r="C315">
        <v>0</v>
      </c>
      <c r="D315" t="s">
        <v>18</v>
      </c>
      <c r="E315">
        <v>0.8</v>
      </c>
      <c r="F315">
        <v>0.75</v>
      </c>
    </row>
    <row r="316" spans="1:6" x14ac:dyDescent="0.25">
      <c r="A316" t="s">
        <v>20</v>
      </c>
      <c r="B316">
        <v>3</v>
      </c>
      <c r="C316">
        <v>0</v>
      </c>
      <c r="D316" t="s">
        <v>18</v>
      </c>
      <c r="E316">
        <v>0.8</v>
      </c>
      <c r="F316">
        <v>0.69</v>
      </c>
    </row>
    <row r="317" spans="1:6" x14ac:dyDescent="0.25">
      <c r="A317" t="s">
        <v>20</v>
      </c>
      <c r="B317">
        <v>1</v>
      </c>
      <c r="C317">
        <v>20</v>
      </c>
      <c r="D317" t="s">
        <v>18</v>
      </c>
      <c r="E317">
        <v>0.8</v>
      </c>
      <c r="F317">
        <v>0.65</v>
      </c>
    </row>
    <row r="318" spans="1:6" x14ac:dyDescent="0.25">
      <c r="A318" t="s">
        <v>20</v>
      </c>
      <c r="B318">
        <v>2</v>
      </c>
      <c r="C318">
        <v>20</v>
      </c>
      <c r="D318" t="s">
        <v>18</v>
      </c>
      <c r="E318">
        <v>0.8</v>
      </c>
      <c r="F318">
        <v>0.65</v>
      </c>
    </row>
    <row r="319" spans="1:6" x14ac:dyDescent="0.25">
      <c r="A319" t="s">
        <v>20</v>
      </c>
      <c r="B319">
        <v>3</v>
      </c>
      <c r="C319">
        <v>20</v>
      </c>
      <c r="D319" t="s">
        <v>18</v>
      </c>
      <c r="E319">
        <v>0.8</v>
      </c>
      <c r="F319">
        <v>0.66</v>
      </c>
    </row>
    <row r="320" spans="1:6" x14ac:dyDescent="0.25">
      <c r="A320" t="s">
        <v>20</v>
      </c>
      <c r="B320">
        <v>1</v>
      </c>
      <c r="C320">
        <v>0</v>
      </c>
      <c r="D320" t="s">
        <v>18</v>
      </c>
      <c r="E320">
        <v>1</v>
      </c>
      <c r="F320">
        <v>0.75</v>
      </c>
    </row>
    <row r="321" spans="1:6" x14ac:dyDescent="0.25">
      <c r="A321" t="s">
        <v>20</v>
      </c>
      <c r="B321">
        <v>2</v>
      </c>
      <c r="C321">
        <v>0</v>
      </c>
      <c r="D321" t="s">
        <v>18</v>
      </c>
      <c r="E321">
        <v>1</v>
      </c>
      <c r="F321">
        <v>0.81</v>
      </c>
    </row>
    <row r="322" spans="1:6" x14ac:dyDescent="0.25">
      <c r="A322" t="s">
        <v>20</v>
      </c>
      <c r="B322">
        <v>3</v>
      </c>
      <c r="C322">
        <v>0</v>
      </c>
      <c r="D322" t="s">
        <v>18</v>
      </c>
      <c r="E322">
        <v>1</v>
      </c>
      <c r="F322">
        <v>0.72</v>
      </c>
    </row>
    <row r="323" spans="1:6" x14ac:dyDescent="0.25">
      <c r="A323" t="s">
        <v>20</v>
      </c>
      <c r="B323">
        <v>1</v>
      </c>
      <c r="C323">
        <v>20</v>
      </c>
      <c r="D323" t="s">
        <v>18</v>
      </c>
      <c r="E323">
        <v>1</v>
      </c>
      <c r="F323">
        <v>0.69</v>
      </c>
    </row>
    <row r="324" spans="1:6" x14ac:dyDescent="0.25">
      <c r="A324" t="s">
        <v>20</v>
      </c>
      <c r="B324">
        <v>2</v>
      </c>
      <c r="C324">
        <v>20</v>
      </c>
      <c r="D324" t="s">
        <v>18</v>
      </c>
      <c r="E324">
        <v>1</v>
      </c>
      <c r="F324">
        <v>0.79</v>
      </c>
    </row>
    <row r="325" spans="1:6" x14ac:dyDescent="0.25">
      <c r="A325" t="s">
        <v>20</v>
      </c>
      <c r="B325">
        <v>3</v>
      </c>
      <c r="C325">
        <v>20</v>
      </c>
      <c r="D325" t="s">
        <v>18</v>
      </c>
      <c r="E325">
        <v>1</v>
      </c>
      <c r="F325">
        <v>0.71</v>
      </c>
    </row>
    <row r="326" spans="1:6" x14ac:dyDescent="0.25">
      <c r="A326" t="s">
        <v>21</v>
      </c>
      <c r="B326">
        <v>1</v>
      </c>
      <c r="C326">
        <v>0</v>
      </c>
      <c r="D326" t="s">
        <v>16</v>
      </c>
      <c r="E326">
        <v>0.1</v>
      </c>
      <c r="F326">
        <v>0.37</v>
      </c>
    </row>
    <row r="327" spans="1:6" x14ac:dyDescent="0.25">
      <c r="A327" t="s">
        <v>21</v>
      </c>
      <c r="B327">
        <v>2</v>
      </c>
      <c r="C327">
        <v>0</v>
      </c>
      <c r="D327" t="s">
        <v>16</v>
      </c>
      <c r="E327">
        <v>0.1</v>
      </c>
      <c r="F327">
        <v>0.31</v>
      </c>
    </row>
    <row r="328" spans="1:6" x14ac:dyDescent="0.25">
      <c r="A328" t="s">
        <v>21</v>
      </c>
      <c r="B328">
        <v>3</v>
      </c>
      <c r="C328">
        <v>0</v>
      </c>
      <c r="D328" t="s">
        <v>16</v>
      </c>
      <c r="E328">
        <v>0.1</v>
      </c>
      <c r="F328">
        <v>0.38</v>
      </c>
    </row>
    <row r="329" spans="1:6" x14ac:dyDescent="0.25">
      <c r="A329" t="s">
        <v>21</v>
      </c>
      <c r="B329">
        <v>1</v>
      </c>
      <c r="C329">
        <v>20</v>
      </c>
      <c r="D329" t="s">
        <v>16</v>
      </c>
      <c r="E329">
        <v>0.1</v>
      </c>
      <c r="F329">
        <v>0.28999999999999998</v>
      </c>
    </row>
    <row r="330" spans="1:6" x14ac:dyDescent="0.25">
      <c r="A330" t="s">
        <v>21</v>
      </c>
      <c r="B330">
        <v>2</v>
      </c>
      <c r="C330">
        <v>20</v>
      </c>
      <c r="D330" t="s">
        <v>16</v>
      </c>
      <c r="E330">
        <v>0.1</v>
      </c>
      <c r="F330">
        <v>0.34</v>
      </c>
    </row>
    <row r="331" spans="1:6" x14ac:dyDescent="0.25">
      <c r="A331" t="s">
        <v>21</v>
      </c>
      <c r="B331">
        <v>3</v>
      </c>
      <c r="C331">
        <v>20</v>
      </c>
      <c r="D331" t="s">
        <v>16</v>
      </c>
      <c r="E331">
        <v>0.1</v>
      </c>
      <c r="F331">
        <v>0.3</v>
      </c>
    </row>
    <row r="332" spans="1:6" x14ac:dyDescent="0.25">
      <c r="A332" t="s">
        <v>21</v>
      </c>
      <c r="B332">
        <v>1</v>
      </c>
      <c r="C332">
        <v>0</v>
      </c>
      <c r="D332" t="s">
        <v>16</v>
      </c>
      <c r="E332">
        <v>0.2</v>
      </c>
      <c r="F332">
        <v>0.78</v>
      </c>
    </row>
    <row r="333" spans="1:6" x14ac:dyDescent="0.25">
      <c r="A333" t="s">
        <v>21</v>
      </c>
      <c r="B333">
        <v>2</v>
      </c>
      <c r="C333">
        <v>0</v>
      </c>
      <c r="D333" t="s">
        <v>16</v>
      </c>
      <c r="E333">
        <v>0.2</v>
      </c>
      <c r="F333">
        <v>0.77</v>
      </c>
    </row>
    <row r="334" spans="1:6" x14ac:dyDescent="0.25">
      <c r="A334" t="s">
        <v>21</v>
      </c>
      <c r="B334">
        <v>3</v>
      </c>
      <c r="C334">
        <v>0</v>
      </c>
      <c r="D334" t="s">
        <v>16</v>
      </c>
      <c r="E334">
        <v>0.2</v>
      </c>
      <c r="F334">
        <v>0.78</v>
      </c>
    </row>
    <row r="335" spans="1:6" x14ac:dyDescent="0.25">
      <c r="A335" t="s">
        <v>21</v>
      </c>
      <c r="B335">
        <v>1</v>
      </c>
      <c r="C335">
        <v>20</v>
      </c>
      <c r="D335" t="s">
        <v>16</v>
      </c>
      <c r="E335">
        <v>0.2</v>
      </c>
      <c r="F335">
        <v>0.67</v>
      </c>
    </row>
    <row r="336" spans="1:6" x14ac:dyDescent="0.25">
      <c r="A336" t="s">
        <v>21</v>
      </c>
      <c r="B336">
        <v>2</v>
      </c>
      <c r="C336">
        <v>20</v>
      </c>
      <c r="D336" t="s">
        <v>16</v>
      </c>
      <c r="E336">
        <v>0.2</v>
      </c>
      <c r="F336">
        <v>0.77</v>
      </c>
    </row>
    <row r="337" spans="1:6" x14ac:dyDescent="0.25">
      <c r="A337" t="s">
        <v>21</v>
      </c>
      <c r="B337">
        <v>3</v>
      </c>
      <c r="C337">
        <v>20</v>
      </c>
      <c r="D337" t="s">
        <v>16</v>
      </c>
      <c r="E337">
        <v>0.2</v>
      </c>
      <c r="F337">
        <v>0.69</v>
      </c>
    </row>
    <row r="338" spans="1:6" x14ac:dyDescent="0.25">
      <c r="A338" t="s">
        <v>21</v>
      </c>
      <c r="B338">
        <v>1</v>
      </c>
      <c r="C338">
        <v>0</v>
      </c>
      <c r="D338" t="s">
        <v>16</v>
      </c>
      <c r="E338">
        <v>0.4</v>
      </c>
      <c r="F338">
        <v>0.87</v>
      </c>
    </row>
    <row r="339" spans="1:6" x14ac:dyDescent="0.25">
      <c r="A339" t="s">
        <v>21</v>
      </c>
      <c r="B339">
        <v>2</v>
      </c>
      <c r="C339">
        <v>0</v>
      </c>
      <c r="D339" t="s">
        <v>16</v>
      </c>
      <c r="E339">
        <v>0.4</v>
      </c>
      <c r="F339">
        <v>0.86</v>
      </c>
    </row>
    <row r="340" spans="1:6" x14ac:dyDescent="0.25">
      <c r="A340" t="s">
        <v>21</v>
      </c>
      <c r="B340">
        <v>3</v>
      </c>
      <c r="C340">
        <v>0</v>
      </c>
      <c r="D340" t="s">
        <v>16</v>
      </c>
      <c r="E340">
        <v>0.4</v>
      </c>
      <c r="F340">
        <v>0.87</v>
      </c>
    </row>
    <row r="341" spans="1:6" x14ac:dyDescent="0.25">
      <c r="A341" t="s">
        <v>21</v>
      </c>
      <c r="B341">
        <v>1</v>
      </c>
      <c r="C341">
        <v>20</v>
      </c>
      <c r="D341" t="s">
        <v>16</v>
      </c>
      <c r="E341">
        <v>0.4</v>
      </c>
      <c r="F341">
        <v>0.89</v>
      </c>
    </row>
    <row r="342" spans="1:6" x14ac:dyDescent="0.25">
      <c r="A342" t="s">
        <v>21</v>
      </c>
      <c r="B342">
        <v>2</v>
      </c>
      <c r="C342">
        <v>20</v>
      </c>
      <c r="D342" t="s">
        <v>16</v>
      </c>
      <c r="E342">
        <v>0.4</v>
      </c>
      <c r="F342">
        <v>0.83</v>
      </c>
    </row>
    <row r="343" spans="1:6" x14ac:dyDescent="0.25">
      <c r="A343" t="s">
        <v>21</v>
      </c>
      <c r="B343">
        <v>3</v>
      </c>
      <c r="C343">
        <v>20</v>
      </c>
      <c r="D343" t="s">
        <v>16</v>
      </c>
      <c r="E343">
        <v>0.4</v>
      </c>
      <c r="F343">
        <v>0.89</v>
      </c>
    </row>
    <row r="344" spans="1:6" x14ac:dyDescent="0.25">
      <c r="A344" t="s">
        <v>21</v>
      </c>
      <c r="B344">
        <v>1</v>
      </c>
      <c r="C344">
        <v>0</v>
      </c>
      <c r="D344" t="s">
        <v>16</v>
      </c>
      <c r="E344">
        <v>0.6</v>
      </c>
      <c r="F344">
        <v>0.86</v>
      </c>
    </row>
    <row r="345" spans="1:6" x14ac:dyDescent="0.25">
      <c r="A345" t="s">
        <v>21</v>
      </c>
      <c r="B345">
        <v>2</v>
      </c>
      <c r="C345">
        <v>0</v>
      </c>
      <c r="D345" t="s">
        <v>16</v>
      </c>
      <c r="E345">
        <v>0.6</v>
      </c>
      <c r="F345">
        <v>0.83</v>
      </c>
    </row>
    <row r="346" spans="1:6" x14ac:dyDescent="0.25">
      <c r="A346" t="s">
        <v>21</v>
      </c>
      <c r="B346">
        <v>3</v>
      </c>
      <c r="C346">
        <v>0</v>
      </c>
      <c r="D346" t="s">
        <v>16</v>
      </c>
      <c r="E346">
        <v>0.6</v>
      </c>
      <c r="F346">
        <v>0.86</v>
      </c>
    </row>
    <row r="347" spans="1:6" x14ac:dyDescent="0.25">
      <c r="A347" t="s">
        <v>21</v>
      </c>
      <c r="B347">
        <v>1</v>
      </c>
      <c r="C347">
        <v>20</v>
      </c>
      <c r="D347" t="s">
        <v>16</v>
      </c>
      <c r="E347">
        <v>0.6</v>
      </c>
      <c r="F347">
        <v>0.88</v>
      </c>
    </row>
    <row r="348" spans="1:6" x14ac:dyDescent="0.25">
      <c r="A348" t="s">
        <v>21</v>
      </c>
      <c r="B348">
        <v>2</v>
      </c>
      <c r="C348">
        <v>20</v>
      </c>
      <c r="D348" t="s">
        <v>16</v>
      </c>
      <c r="E348">
        <v>0.6</v>
      </c>
      <c r="F348">
        <v>0.8</v>
      </c>
    </row>
    <row r="349" spans="1:6" x14ac:dyDescent="0.25">
      <c r="A349" t="s">
        <v>21</v>
      </c>
      <c r="B349">
        <v>3</v>
      </c>
      <c r="C349">
        <v>20</v>
      </c>
      <c r="D349" t="s">
        <v>16</v>
      </c>
      <c r="E349">
        <v>0.6</v>
      </c>
      <c r="F349">
        <v>0.88</v>
      </c>
    </row>
    <row r="350" spans="1:6" x14ac:dyDescent="0.25">
      <c r="A350" t="s">
        <v>21</v>
      </c>
      <c r="B350">
        <v>1</v>
      </c>
      <c r="C350">
        <v>0</v>
      </c>
      <c r="D350" t="s">
        <v>16</v>
      </c>
      <c r="E350">
        <v>0.8</v>
      </c>
      <c r="F350">
        <v>0.88</v>
      </c>
    </row>
    <row r="351" spans="1:6" x14ac:dyDescent="0.25">
      <c r="A351" t="s">
        <v>21</v>
      </c>
      <c r="B351">
        <v>2</v>
      </c>
      <c r="C351">
        <v>0</v>
      </c>
      <c r="D351" t="s">
        <v>16</v>
      </c>
      <c r="E351">
        <v>0.8</v>
      </c>
      <c r="F351">
        <v>0.79</v>
      </c>
    </row>
    <row r="352" spans="1:6" x14ac:dyDescent="0.25">
      <c r="A352" t="s">
        <v>21</v>
      </c>
      <c r="B352">
        <v>3</v>
      </c>
      <c r="C352">
        <v>0</v>
      </c>
      <c r="D352" t="s">
        <v>16</v>
      </c>
      <c r="E352">
        <v>0.8</v>
      </c>
      <c r="F352">
        <v>0.88</v>
      </c>
    </row>
    <row r="353" spans="1:6" x14ac:dyDescent="0.25">
      <c r="A353" t="s">
        <v>21</v>
      </c>
      <c r="B353">
        <v>1</v>
      </c>
      <c r="C353">
        <v>20</v>
      </c>
      <c r="D353" t="s">
        <v>16</v>
      </c>
      <c r="E353">
        <v>0.8</v>
      </c>
      <c r="F353">
        <v>0.83</v>
      </c>
    </row>
    <row r="354" spans="1:6" x14ac:dyDescent="0.25">
      <c r="A354" t="s">
        <v>21</v>
      </c>
      <c r="B354">
        <v>2</v>
      </c>
      <c r="C354">
        <v>20</v>
      </c>
      <c r="D354" t="s">
        <v>16</v>
      </c>
      <c r="E354">
        <v>0.8</v>
      </c>
      <c r="F354">
        <v>0.83</v>
      </c>
    </row>
    <row r="355" spans="1:6" x14ac:dyDescent="0.25">
      <c r="A355" t="s">
        <v>21</v>
      </c>
      <c r="B355">
        <v>3</v>
      </c>
      <c r="C355">
        <v>20</v>
      </c>
      <c r="D355" t="s">
        <v>16</v>
      </c>
      <c r="E355">
        <v>0.8</v>
      </c>
      <c r="F355">
        <v>0.85</v>
      </c>
    </row>
    <row r="356" spans="1:6" x14ac:dyDescent="0.25">
      <c r="A356" t="s">
        <v>21</v>
      </c>
      <c r="B356">
        <v>1</v>
      </c>
      <c r="C356">
        <v>0</v>
      </c>
      <c r="D356" t="s">
        <v>16</v>
      </c>
      <c r="E356">
        <v>1</v>
      </c>
      <c r="F356">
        <v>0.93</v>
      </c>
    </row>
    <row r="357" spans="1:6" x14ac:dyDescent="0.25">
      <c r="A357" t="s">
        <v>21</v>
      </c>
      <c r="B357">
        <v>2</v>
      </c>
      <c r="C357">
        <v>0</v>
      </c>
      <c r="D357" t="s">
        <v>16</v>
      </c>
      <c r="E357">
        <v>1</v>
      </c>
      <c r="F357">
        <v>0.76</v>
      </c>
    </row>
    <row r="358" spans="1:6" x14ac:dyDescent="0.25">
      <c r="A358" t="s">
        <v>21</v>
      </c>
      <c r="B358">
        <v>3</v>
      </c>
      <c r="C358">
        <v>0</v>
      </c>
      <c r="D358" t="s">
        <v>16</v>
      </c>
      <c r="E358">
        <v>1</v>
      </c>
      <c r="F358">
        <v>0.93</v>
      </c>
    </row>
    <row r="359" spans="1:6" x14ac:dyDescent="0.25">
      <c r="A359" t="s">
        <v>21</v>
      </c>
      <c r="B359">
        <v>1</v>
      </c>
      <c r="C359">
        <v>20</v>
      </c>
      <c r="D359" t="s">
        <v>16</v>
      </c>
      <c r="E359">
        <v>1</v>
      </c>
      <c r="F359">
        <v>0.9</v>
      </c>
    </row>
    <row r="360" spans="1:6" x14ac:dyDescent="0.25">
      <c r="A360" t="s">
        <v>21</v>
      </c>
      <c r="B360">
        <v>2</v>
      </c>
      <c r="C360">
        <v>20</v>
      </c>
      <c r="D360" t="s">
        <v>16</v>
      </c>
      <c r="E360">
        <v>1</v>
      </c>
      <c r="F360">
        <v>0.87</v>
      </c>
    </row>
    <row r="361" spans="1:6" x14ac:dyDescent="0.25">
      <c r="A361" t="s">
        <v>21</v>
      </c>
      <c r="B361">
        <v>3</v>
      </c>
      <c r="C361">
        <v>20</v>
      </c>
      <c r="D361" t="s">
        <v>16</v>
      </c>
      <c r="E361">
        <v>1</v>
      </c>
      <c r="F361">
        <v>0.9</v>
      </c>
    </row>
    <row r="362" spans="1:6" x14ac:dyDescent="0.25">
      <c r="A362" t="s">
        <v>21</v>
      </c>
      <c r="B362">
        <v>1</v>
      </c>
      <c r="C362">
        <v>0</v>
      </c>
      <c r="D362" t="s">
        <v>17</v>
      </c>
      <c r="E362">
        <v>0.1</v>
      </c>
      <c r="F362">
        <v>0.38</v>
      </c>
    </row>
    <row r="363" spans="1:6" x14ac:dyDescent="0.25">
      <c r="A363" t="s">
        <v>21</v>
      </c>
      <c r="B363">
        <v>2</v>
      </c>
      <c r="C363">
        <v>0</v>
      </c>
      <c r="D363" t="s">
        <v>17</v>
      </c>
      <c r="E363">
        <v>0.1</v>
      </c>
      <c r="F363">
        <v>0.38</v>
      </c>
    </row>
    <row r="364" spans="1:6" x14ac:dyDescent="0.25">
      <c r="A364" t="s">
        <v>21</v>
      </c>
      <c r="B364">
        <v>3</v>
      </c>
      <c r="C364">
        <v>0</v>
      </c>
      <c r="D364" t="s">
        <v>17</v>
      </c>
      <c r="E364">
        <v>0.1</v>
      </c>
      <c r="F364">
        <v>0.37</v>
      </c>
    </row>
    <row r="365" spans="1:6" x14ac:dyDescent="0.25">
      <c r="A365" t="s">
        <v>21</v>
      </c>
      <c r="B365">
        <v>1</v>
      </c>
      <c r="C365">
        <v>20</v>
      </c>
      <c r="D365" t="s">
        <v>17</v>
      </c>
      <c r="E365">
        <v>0.1</v>
      </c>
      <c r="F365">
        <v>0.3</v>
      </c>
    </row>
    <row r="366" spans="1:6" x14ac:dyDescent="0.25">
      <c r="A366" t="s">
        <v>21</v>
      </c>
      <c r="B366">
        <v>2</v>
      </c>
      <c r="C366">
        <v>20</v>
      </c>
      <c r="D366" t="s">
        <v>17</v>
      </c>
      <c r="E366">
        <v>0.1</v>
      </c>
      <c r="F366">
        <v>0.34</v>
      </c>
    </row>
    <row r="367" spans="1:6" x14ac:dyDescent="0.25">
      <c r="A367" t="s">
        <v>21</v>
      </c>
      <c r="B367">
        <v>3</v>
      </c>
      <c r="C367">
        <v>20</v>
      </c>
      <c r="D367" t="s">
        <v>17</v>
      </c>
      <c r="E367">
        <v>0.1</v>
      </c>
      <c r="F367">
        <v>0.3</v>
      </c>
    </row>
    <row r="368" spans="1:6" x14ac:dyDescent="0.25">
      <c r="A368" t="s">
        <v>21</v>
      </c>
      <c r="B368">
        <v>1</v>
      </c>
      <c r="C368">
        <v>0</v>
      </c>
      <c r="D368" t="s">
        <v>17</v>
      </c>
      <c r="E368">
        <v>0.2</v>
      </c>
      <c r="F368">
        <v>0.78</v>
      </c>
    </row>
    <row r="369" spans="1:6" x14ac:dyDescent="0.25">
      <c r="A369" t="s">
        <v>21</v>
      </c>
      <c r="B369">
        <v>2</v>
      </c>
      <c r="C369">
        <v>0</v>
      </c>
      <c r="D369" t="s">
        <v>17</v>
      </c>
      <c r="E369">
        <v>0.2</v>
      </c>
      <c r="F369">
        <v>0.86</v>
      </c>
    </row>
    <row r="370" spans="1:6" x14ac:dyDescent="0.25">
      <c r="A370" t="s">
        <v>21</v>
      </c>
      <c r="B370">
        <v>3</v>
      </c>
      <c r="C370">
        <v>0</v>
      </c>
      <c r="D370" t="s">
        <v>17</v>
      </c>
      <c r="E370">
        <v>0.2</v>
      </c>
      <c r="F370">
        <v>0.74</v>
      </c>
    </row>
    <row r="371" spans="1:6" x14ac:dyDescent="0.25">
      <c r="A371" t="s">
        <v>21</v>
      </c>
      <c r="B371">
        <v>1</v>
      </c>
      <c r="C371">
        <v>20</v>
      </c>
      <c r="D371" t="s">
        <v>17</v>
      </c>
      <c r="E371">
        <v>0.2</v>
      </c>
      <c r="F371">
        <v>0.7</v>
      </c>
    </row>
    <row r="372" spans="1:6" x14ac:dyDescent="0.25">
      <c r="A372" t="s">
        <v>21</v>
      </c>
      <c r="B372">
        <v>2</v>
      </c>
      <c r="C372">
        <v>20</v>
      </c>
      <c r="D372" t="s">
        <v>17</v>
      </c>
      <c r="E372">
        <v>0.2</v>
      </c>
      <c r="F372">
        <v>0.82</v>
      </c>
    </row>
    <row r="373" spans="1:6" x14ac:dyDescent="0.25">
      <c r="A373" t="s">
        <v>21</v>
      </c>
      <c r="B373">
        <v>3</v>
      </c>
      <c r="C373">
        <v>20</v>
      </c>
      <c r="D373" t="s">
        <v>17</v>
      </c>
      <c r="E373">
        <v>0.2</v>
      </c>
      <c r="F373">
        <v>0.7</v>
      </c>
    </row>
    <row r="374" spans="1:6" x14ac:dyDescent="0.25">
      <c r="A374" t="s">
        <v>21</v>
      </c>
      <c r="B374">
        <v>1</v>
      </c>
      <c r="C374">
        <v>0</v>
      </c>
      <c r="D374" t="s">
        <v>17</v>
      </c>
      <c r="E374">
        <v>0.4</v>
      </c>
      <c r="F374">
        <v>0.97</v>
      </c>
    </row>
    <row r="375" spans="1:6" x14ac:dyDescent="0.25">
      <c r="A375" t="s">
        <v>21</v>
      </c>
      <c r="B375">
        <v>2</v>
      </c>
      <c r="C375">
        <v>0</v>
      </c>
      <c r="D375" t="s">
        <v>17</v>
      </c>
      <c r="E375">
        <v>0.4</v>
      </c>
      <c r="F375">
        <v>0.94</v>
      </c>
    </row>
    <row r="376" spans="1:6" x14ac:dyDescent="0.25">
      <c r="A376" t="s">
        <v>21</v>
      </c>
      <c r="B376">
        <v>3</v>
      </c>
      <c r="C376">
        <v>0</v>
      </c>
      <c r="D376" t="s">
        <v>17</v>
      </c>
      <c r="E376">
        <v>0.4</v>
      </c>
      <c r="F376">
        <v>0.84</v>
      </c>
    </row>
    <row r="377" spans="1:6" x14ac:dyDescent="0.25">
      <c r="A377" t="s">
        <v>21</v>
      </c>
      <c r="B377">
        <v>1</v>
      </c>
      <c r="C377">
        <v>20</v>
      </c>
      <c r="D377" t="s">
        <v>17</v>
      </c>
      <c r="E377">
        <v>0.4</v>
      </c>
      <c r="F377">
        <v>0.72</v>
      </c>
    </row>
    <row r="378" spans="1:6" x14ac:dyDescent="0.25">
      <c r="A378" t="s">
        <v>21</v>
      </c>
      <c r="B378">
        <v>2</v>
      </c>
      <c r="C378">
        <v>20</v>
      </c>
      <c r="D378" t="s">
        <v>17</v>
      </c>
      <c r="E378">
        <v>0.4</v>
      </c>
      <c r="F378">
        <v>0.88</v>
      </c>
    </row>
    <row r="379" spans="1:6" x14ac:dyDescent="0.25">
      <c r="A379" t="s">
        <v>21</v>
      </c>
      <c r="B379">
        <v>3</v>
      </c>
      <c r="C379">
        <v>20</v>
      </c>
      <c r="D379" t="s">
        <v>17</v>
      </c>
      <c r="E379">
        <v>0.4</v>
      </c>
      <c r="F379">
        <v>0.75</v>
      </c>
    </row>
    <row r="380" spans="1:6" x14ac:dyDescent="0.25">
      <c r="A380" t="s">
        <v>21</v>
      </c>
      <c r="B380">
        <v>1</v>
      </c>
      <c r="C380">
        <v>0</v>
      </c>
      <c r="D380" t="s">
        <v>17</v>
      </c>
      <c r="E380">
        <v>0.6</v>
      </c>
      <c r="F380">
        <v>0.81</v>
      </c>
    </row>
    <row r="381" spans="1:6" x14ac:dyDescent="0.25">
      <c r="A381" t="s">
        <v>21</v>
      </c>
      <c r="B381">
        <v>2</v>
      </c>
      <c r="C381">
        <v>0</v>
      </c>
      <c r="D381" t="s">
        <v>17</v>
      </c>
      <c r="E381">
        <v>0.6</v>
      </c>
      <c r="F381">
        <v>0.92</v>
      </c>
    </row>
    <row r="382" spans="1:6" x14ac:dyDescent="0.25">
      <c r="A382" t="s">
        <v>21</v>
      </c>
      <c r="B382">
        <v>3</v>
      </c>
      <c r="C382">
        <v>0</v>
      </c>
      <c r="D382" t="s">
        <v>17</v>
      </c>
      <c r="E382">
        <v>0.6</v>
      </c>
      <c r="F382">
        <v>0.73</v>
      </c>
    </row>
    <row r="383" spans="1:6" x14ac:dyDescent="0.25">
      <c r="A383" t="s">
        <v>21</v>
      </c>
      <c r="B383">
        <v>1</v>
      </c>
      <c r="C383">
        <v>20</v>
      </c>
      <c r="D383" t="s">
        <v>17</v>
      </c>
      <c r="E383">
        <v>0.6</v>
      </c>
      <c r="F383">
        <v>0.77</v>
      </c>
    </row>
    <row r="384" spans="1:6" x14ac:dyDescent="0.25">
      <c r="A384" t="s">
        <v>21</v>
      </c>
      <c r="B384">
        <v>2</v>
      </c>
      <c r="C384">
        <v>20</v>
      </c>
      <c r="D384" t="s">
        <v>17</v>
      </c>
      <c r="E384">
        <v>0.6</v>
      </c>
      <c r="F384">
        <v>0.85</v>
      </c>
    </row>
    <row r="385" spans="1:6" x14ac:dyDescent="0.25">
      <c r="A385" t="s">
        <v>21</v>
      </c>
      <c r="B385">
        <v>3</v>
      </c>
      <c r="C385">
        <v>20</v>
      </c>
      <c r="D385" t="s">
        <v>17</v>
      </c>
      <c r="E385">
        <v>0.6</v>
      </c>
      <c r="F385">
        <v>0.77</v>
      </c>
    </row>
    <row r="386" spans="1:6" x14ac:dyDescent="0.25">
      <c r="A386" t="s">
        <v>21</v>
      </c>
      <c r="B386">
        <v>1</v>
      </c>
      <c r="C386">
        <v>0</v>
      </c>
      <c r="D386" t="s">
        <v>17</v>
      </c>
      <c r="E386">
        <v>0.8</v>
      </c>
      <c r="F386">
        <v>0.83</v>
      </c>
    </row>
    <row r="387" spans="1:6" x14ac:dyDescent="0.25">
      <c r="A387" t="s">
        <v>21</v>
      </c>
      <c r="B387">
        <v>2</v>
      </c>
      <c r="C387">
        <v>0</v>
      </c>
      <c r="D387" t="s">
        <v>17</v>
      </c>
      <c r="E387">
        <v>0.8</v>
      </c>
      <c r="F387">
        <v>0.87</v>
      </c>
    </row>
    <row r="388" spans="1:6" x14ac:dyDescent="0.25">
      <c r="A388" t="s">
        <v>21</v>
      </c>
      <c r="B388">
        <v>3</v>
      </c>
      <c r="C388">
        <v>0</v>
      </c>
      <c r="D388" t="s">
        <v>17</v>
      </c>
      <c r="E388">
        <v>0.8</v>
      </c>
      <c r="F388">
        <v>0.67</v>
      </c>
    </row>
    <row r="389" spans="1:6" x14ac:dyDescent="0.25">
      <c r="A389" t="s">
        <v>21</v>
      </c>
      <c r="B389">
        <v>1</v>
      </c>
      <c r="C389">
        <v>20</v>
      </c>
      <c r="D389" t="s">
        <v>17</v>
      </c>
      <c r="E389">
        <v>0.8</v>
      </c>
      <c r="F389">
        <v>0.75</v>
      </c>
    </row>
    <row r="390" spans="1:6" x14ac:dyDescent="0.25">
      <c r="A390" t="s">
        <v>21</v>
      </c>
      <c r="B390">
        <v>2</v>
      </c>
      <c r="C390">
        <v>20</v>
      </c>
      <c r="D390" t="s">
        <v>17</v>
      </c>
      <c r="E390">
        <v>0.8</v>
      </c>
      <c r="F390">
        <v>0.9</v>
      </c>
    </row>
    <row r="391" spans="1:6" x14ac:dyDescent="0.25">
      <c r="A391" t="s">
        <v>21</v>
      </c>
      <c r="B391">
        <v>3</v>
      </c>
      <c r="C391">
        <v>20</v>
      </c>
      <c r="D391" t="s">
        <v>17</v>
      </c>
      <c r="E391">
        <v>0.8</v>
      </c>
      <c r="F391">
        <v>0.75</v>
      </c>
    </row>
    <row r="392" spans="1:6" x14ac:dyDescent="0.25">
      <c r="A392" t="s">
        <v>21</v>
      </c>
      <c r="B392">
        <v>1</v>
      </c>
      <c r="C392">
        <v>0</v>
      </c>
      <c r="D392" t="s">
        <v>17</v>
      </c>
      <c r="E392">
        <v>1</v>
      </c>
      <c r="F392">
        <v>0.87</v>
      </c>
    </row>
    <row r="393" spans="1:6" x14ac:dyDescent="0.25">
      <c r="A393" t="s">
        <v>21</v>
      </c>
      <c r="B393">
        <v>2</v>
      </c>
      <c r="C393">
        <v>0</v>
      </c>
      <c r="D393" t="s">
        <v>17</v>
      </c>
      <c r="E393">
        <v>1</v>
      </c>
      <c r="F393">
        <v>0.85</v>
      </c>
    </row>
    <row r="394" spans="1:6" x14ac:dyDescent="0.25">
      <c r="A394" t="s">
        <v>21</v>
      </c>
      <c r="B394">
        <v>3</v>
      </c>
      <c r="C394">
        <v>0</v>
      </c>
      <c r="D394" t="s">
        <v>17</v>
      </c>
      <c r="E394">
        <v>1</v>
      </c>
      <c r="F394">
        <v>0.8</v>
      </c>
    </row>
    <row r="395" spans="1:6" x14ac:dyDescent="0.25">
      <c r="A395" t="s">
        <v>21</v>
      </c>
      <c r="B395">
        <v>1</v>
      </c>
      <c r="C395">
        <v>20</v>
      </c>
      <c r="D395" t="s">
        <v>17</v>
      </c>
      <c r="E395">
        <v>1</v>
      </c>
      <c r="F395">
        <v>0.84</v>
      </c>
    </row>
    <row r="396" spans="1:6" x14ac:dyDescent="0.25">
      <c r="A396" t="s">
        <v>21</v>
      </c>
      <c r="B396">
        <v>2</v>
      </c>
      <c r="C396">
        <v>20</v>
      </c>
      <c r="D396" t="s">
        <v>17</v>
      </c>
      <c r="E396">
        <v>1</v>
      </c>
      <c r="F396">
        <v>0.87</v>
      </c>
    </row>
    <row r="397" spans="1:6" x14ac:dyDescent="0.25">
      <c r="A397" t="s">
        <v>21</v>
      </c>
      <c r="B397">
        <v>3</v>
      </c>
      <c r="C397">
        <v>20</v>
      </c>
      <c r="D397" t="s">
        <v>17</v>
      </c>
      <c r="E397">
        <v>1</v>
      </c>
      <c r="F397">
        <v>0.85</v>
      </c>
    </row>
    <row r="398" spans="1:6" x14ac:dyDescent="0.25">
      <c r="A398" t="s">
        <v>21</v>
      </c>
      <c r="B398">
        <v>1</v>
      </c>
      <c r="C398">
        <v>0</v>
      </c>
      <c r="D398" t="s">
        <v>18</v>
      </c>
      <c r="E398">
        <v>0.1</v>
      </c>
      <c r="F398">
        <v>0.38</v>
      </c>
    </row>
    <row r="399" spans="1:6" x14ac:dyDescent="0.25">
      <c r="A399" t="s">
        <v>21</v>
      </c>
      <c r="B399">
        <v>2</v>
      </c>
      <c r="C399">
        <v>0</v>
      </c>
      <c r="D399" t="s">
        <v>18</v>
      </c>
      <c r="E399">
        <v>0.1</v>
      </c>
      <c r="F399">
        <v>0.31</v>
      </c>
    </row>
    <row r="400" spans="1:6" x14ac:dyDescent="0.25">
      <c r="A400" t="s">
        <v>21</v>
      </c>
      <c r="B400">
        <v>3</v>
      </c>
      <c r="C400">
        <v>0</v>
      </c>
      <c r="D400" t="s">
        <v>18</v>
      </c>
      <c r="E400">
        <v>0.1</v>
      </c>
      <c r="F400">
        <v>0.3</v>
      </c>
    </row>
    <row r="401" spans="1:6" x14ac:dyDescent="0.25">
      <c r="A401" t="s">
        <v>21</v>
      </c>
      <c r="B401">
        <v>1</v>
      </c>
      <c r="C401">
        <v>20</v>
      </c>
      <c r="D401" t="s">
        <v>18</v>
      </c>
      <c r="E401">
        <v>0.1</v>
      </c>
      <c r="F401">
        <v>0.34</v>
      </c>
    </row>
    <row r="402" spans="1:6" x14ac:dyDescent="0.25">
      <c r="A402" t="s">
        <v>21</v>
      </c>
      <c r="B402">
        <v>2</v>
      </c>
      <c r="C402">
        <v>20</v>
      </c>
      <c r="D402" t="s">
        <v>18</v>
      </c>
      <c r="E402">
        <v>0.1</v>
      </c>
      <c r="F402">
        <v>0.34</v>
      </c>
    </row>
    <row r="403" spans="1:6" x14ac:dyDescent="0.25">
      <c r="A403" t="s">
        <v>21</v>
      </c>
      <c r="B403">
        <v>3</v>
      </c>
      <c r="C403">
        <v>20</v>
      </c>
      <c r="D403" t="s">
        <v>18</v>
      </c>
      <c r="E403">
        <v>0.1</v>
      </c>
      <c r="F403">
        <v>0.35</v>
      </c>
    </row>
    <row r="404" spans="1:6" x14ac:dyDescent="0.25">
      <c r="A404" t="s">
        <v>21</v>
      </c>
      <c r="B404">
        <v>1</v>
      </c>
      <c r="C404">
        <v>0</v>
      </c>
      <c r="D404" t="s">
        <v>18</v>
      </c>
      <c r="E404">
        <v>0.2</v>
      </c>
      <c r="F404">
        <v>0.74</v>
      </c>
    </row>
    <row r="405" spans="1:6" x14ac:dyDescent="0.25">
      <c r="A405" t="s">
        <v>21</v>
      </c>
      <c r="B405">
        <v>2</v>
      </c>
      <c r="C405">
        <v>0</v>
      </c>
      <c r="D405" t="s">
        <v>18</v>
      </c>
      <c r="E405">
        <v>0.2</v>
      </c>
      <c r="F405">
        <v>0.78</v>
      </c>
    </row>
    <row r="406" spans="1:6" x14ac:dyDescent="0.25">
      <c r="A406" t="s">
        <v>21</v>
      </c>
      <c r="B406">
        <v>3</v>
      </c>
      <c r="C406">
        <v>0</v>
      </c>
      <c r="D406" t="s">
        <v>18</v>
      </c>
      <c r="E406">
        <v>0.2</v>
      </c>
      <c r="F406">
        <v>0.76</v>
      </c>
    </row>
    <row r="407" spans="1:6" x14ac:dyDescent="0.25">
      <c r="A407" t="s">
        <v>21</v>
      </c>
      <c r="B407">
        <v>1</v>
      </c>
      <c r="C407">
        <v>20</v>
      </c>
      <c r="D407" t="s">
        <v>18</v>
      </c>
      <c r="E407">
        <v>0.2</v>
      </c>
      <c r="F407">
        <v>0.78</v>
      </c>
    </row>
    <row r="408" spans="1:6" x14ac:dyDescent="0.25">
      <c r="A408" t="s">
        <v>21</v>
      </c>
      <c r="B408">
        <v>2</v>
      </c>
      <c r="C408">
        <v>20</v>
      </c>
      <c r="D408" t="s">
        <v>18</v>
      </c>
      <c r="E408">
        <v>0.2</v>
      </c>
      <c r="F408">
        <v>0.78</v>
      </c>
    </row>
    <row r="409" spans="1:6" x14ac:dyDescent="0.25">
      <c r="A409" t="s">
        <v>21</v>
      </c>
      <c r="B409">
        <v>3</v>
      </c>
      <c r="C409">
        <v>20</v>
      </c>
      <c r="D409" t="s">
        <v>18</v>
      </c>
      <c r="E409">
        <v>0.2</v>
      </c>
      <c r="F409">
        <v>0.78</v>
      </c>
    </row>
    <row r="410" spans="1:6" x14ac:dyDescent="0.25">
      <c r="A410" t="s">
        <v>21</v>
      </c>
      <c r="B410">
        <v>1</v>
      </c>
      <c r="C410">
        <v>0</v>
      </c>
      <c r="D410" t="s">
        <v>18</v>
      </c>
      <c r="E410">
        <v>0.4</v>
      </c>
      <c r="F410">
        <v>0.84</v>
      </c>
    </row>
    <row r="411" spans="1:6" x14ac:dyDescent="0.25">
      <c r="A411" t="s">
        <v>21</v>
      </c>
      <c r="B411">
        <v>2</v>
      </c>
      <c r="C411">
        <v>0</v>
      </c>
      <c r="D411" t="s">
        <v>18</v>
      </c>
      <c r="E411">
        <v>0.4</v>
      </c>
      <c r="F411">
        <v>0.74</v>
      </c>
    </row>
    <row r="412" spans="1:6" x14ac:dyDescent="0.25">
      <c r="A412" t="s">
        <v>21</v>
      </c>
      <c r="B412">
        <v>3</v>
      </c>
      <c r="C412">
        <v>0</v>
      </c>
      <c r="D412" t="s">
        <v>18</v>
      </c>
      <c r="E412">
        <v>0.4</v>
      </c>
      <c r="F412">
        <v>0.9</v>
      </c>
    </row>
    <row r="413" spans="1:6" x14ac:dyDescent="0.25">
      <c r="A413" t="s">
        <v>21</v>
      </c>
      <c r="B413">
        <v>1</v>
      </c>
      <c r="C413">
        <v>20</v>
      </c>
      <c r="D413" t="s">
        <v>18</v>
      </c>
      <c r="E413">
        <v>0.4</v>
      </c>
      <c r="F413">
        <v>0.89</v>
      </c>
    </row>
    <row r="414" spans="1:6" x14ac:dyDescent="0.25">
      <c r="A414" t="s">
        <v>21</v>
      </c>
      <c r="B414">
        <v>2</v>
      </c>
      <c r="C414">
        <v>20</v>
      </c>
      <c r="D414" t="s">
        <v>18</v>
      </c>
      <c r="E414">
        <v>0.4</v>
      </c>
      <c r="F414">
        <v>0.87</v>
      </c>
    </row>
    <row r="415" spans="1:6" x14ac:dyDescent="0.25">
      <c r="A415" t="s">
        <v>21</v>
      </c>
      <c r="B415">
        <v>3</v>
      </c>
      <c r="C415">
        <v>20</v>
      </c>
      <c r="D415" t="s">
        <v>18</v>
      </c>
      <c r="E415">
        <v>0.4</v>
      </c>
      <c r="F415">
        <v>0.89</v>
      </c>
    </row>
    <row r="416" spans="1:6" x14ac:dyDescent="0.25">
      <c r="A416" t="s">
        <v>21</v>
      </c>
      <c r="B416">
        <v>1</v>
      </c>
      <c r="C416">
        <v>0</v>
      </c>
      <c r="D416" t="s">
        <v>18</v>
      </c>
      <c r="E416">
        <v>0.6</v>
      </c>
      <c r="F416">
        <v>0.73</v>
      </c>
    </row>
    <row r="417" spans="1:6" x14ac:dyDescent="0.25">
      <c r="A417" t="s">
        <v>21</v>
      </c>
      <c r="B417">
        <v>2</v>
      </c>
      <c r="C417">
        <v>0</v>
      </c>
      <c r="D417" t="s">
        <v>18</v>
      </c>
      <c r="E417">
        <v>0.6</v>
      </c>
      <c r="F417">
        <v>0.77</v>
      </c>
    </row>
    <row r="418" spans="1:6" x14ac:dyDescent="0.25">
      <c r="A418" t="s">
        <v>21</v>
      </c>
      <c r="B418">
        <v>3</v>
      </c>
      <c r="C418">
        <v>0</v>
      </c>
      <c r="D418" t="s">
        <v>18</v>
      </c>
      <c r="E418">
        <v>0.6</v>
      </c>
      <c r="F418">
        <v>0.84</v>
      </c>
    </row>
    <row r="419" spans="1:6" x14ac:dyDescent="0.25">
      <c r="A419" t="s">
        <v>21</v>
      </c>
      <c r="B419">
        <v>1</v>
      </c>
      <c r="C419">
        <v>20</v>
      </c>
      <c r="D419" t="s">
        <v>18</v>
      </c>
      <c r="E419">
        <v>0.6</v>
      </c>
      <c r="F419">
        <v>0.75</v>
      </c>
    </row>
    <row r="420" spans="1:6" x14ac:dyDescent="0.25">
      <c r="A420" t="s">
        <v>21</v>
      </c>
      <c r="B420">
        <v>2</v>
      </c>
      <c r="C420">
        <v>20</v>
      </c>
      <c r="D420" t="s">
        <v>18</v>
      </c>
      <c r="E420">
        <v>0.6</v>
      </c>
      <c r="F420">
        <v>0.8</v>
      </c>
    </row>
    <row r="421" spans="1:6" x14ac:dyDescent="0.25">
      <c r="A421" t="s">
        <v>21</v>
      </c>
      <c r="B421">
        <v>3</v>
      </c>
      <c r="C421">
        <v>20</v>
      </c>
      <c r="D421" t="s">
        <v>18</v>
      </c>
      <c r="E421">
        <v>0.6</v>
      </c>
      <c r="F421">
        <v>0.75</v>
      </c>
    </row>
    <row r="422" spans="1:6" x14ac:dyDescent="0.25">
      <c r="A422" t="s">
        <v>21</v>
      </c>
      <c r="B422">
        <v>1</v>
      </c>
      <c r="C422">
        <v>0</v>
      </c>
      <c r="D422" t="s">
        <v>18</v>
      </c>
      <c r="E422">
        <v>0.8</v>
      </c>
      <c r="F422">
        <v>0.64</v>
      </c>
    </row>
    <row r="423" spans="1:6" x14ac:dyDescent="0.25">
      <c r="A423" t="s">
        <v>21</v>
      </c>
      <c r="B423">
        <v>2</v>
      </c>
      <c r="C423">
        <v>0</v>
      </c>
      <c r="D423" t="s">
        <v>18</v>
      </c>
      <c r="E423">
        <v>0.8</v>
      </c>
      <c r="F423">
        <v>0.75</v>
      </c>
    </row>
    <row r="424" spans="1:6" x14ac:dyDescent="0.25">
      <c r="A424" t="s">
        <v>21</v>
      </c>
      <c r="B424">
        <v>3</v>
      </c>
      <c r="C424">
        <v>0</v>
      </c>
      <c r="D424" t="s">
        <v>18</v>
      </c>
      <c r="E424">
        <v>0.8</v>
      </c>
      <c r="F424">
        <v>0.91</v>
      </c>
    </row>
    <row r="425" spans="1:6" x14ac:dyDescent="0.25">
      <c r="A425" t="s">
        <v>21</v>
      </c>
      <c r="B425">
        <v>1</v>
      </c>
      <c r="C425">
        <v>20</v>
      </c>
      <c r="D425" t="s">
        <v>18</v>
      </c>
      <c r="E425">
        <v>0.8</v>
      </c>
      <c r="F425">
        <v>0.78</v>
      </c>
    </row>
    <row r="426" spans="1:6" x14ac:dyDescent="0.25">
      <c r="A426" t="s">
        <v>21</v>
      </c>
      <c r="B426">
        <v>2</v>
      </c>
      <c r="C426">
        <v>20</v>
      </c>
      <c r="D426" t="s">
        <v>18</v>
      </c>
      <c r="E426">
        <v>0.8</v>
      </c>
      <c r="F426">
        <v>0.8</v>
      </c>
    </row>
    <row r="427" spans="1:6" x14ac:dyDescent="0.25">
      <c r="A427" t="s">
        <v>21</v>
      </c>
      <c r="B427">
        <v>3</v>
      </c>
      <c r="C427">
        <v>20</v>
      </c>
      <c r="D427" t="s">
        <v>18</v>
      </c>
      <c r="E427">
        <v>0.8</v>
      </c>
      <c r="F427">
        <v>0.78</v>
      </c>
    </row>
    <row r="428" spans="1:6" x14ac:dyDescent="0.25">
      <c r="A428" t="s">
        <v>21</v>
      </c>
      <c r="B428">
        <v>1</v>
      </c>
      <c r="C428">
        <v>0</v>
      </c>
      <c r="D428" t="s">
        <v>18</v>
      </c>
      <c r="E428">
        <v>1</v>
      </c>
      <c r="F428">
        <v>0.8</v>
      </c>
    </row>
    <row r="429" spans="1:6" x14ac:dyDescent="0.25">
      <c r="A429" t="s">
        <v>21</v>
      </c>
      <c r="B429">
        <v>2</v>
      </c>
      <c r="C429">
        <v>0</v>
      </c>
      <c r="D429" t="s">
        <v>18</v>
      </c>
      <c r="E429">
        <v>1</v>
      </c>
      <c r="F429">
        <v>0.78</v>
      </c>
    </row>
    <row r="430" spans="1:6" x14ac:dyDescent="0.25">
      <c r="A430" t="s">
        <v>21</v>
      </c>
      <c r="B430">
        <v>3</v>
      </c>
      <c r="C430">
        <v>0</v>
      </c>
      <c r="D430" t="s">
        <v>18</v>
      </c>
      <c r="E430">
        <v>1</v>
      </c>
      <c r="F430">
        <v>0.9</v>
      </c>
    </row>
    <row r="431" spans="1:6" x14ac:dyDescent="0.25">
      <c r="A431" t="s">
        <v>21</v>
      </c>
      <c r="B431">
        <v>1</v>
      </c>
      <c r="C431">
        <v>20</v>
      </c>
      <c r="D431" t="s">
        <v>18</v>
      </c>
      <c r="E431">
        <v>1</v>
      </c>
      <c r="F431">
        <v>0.78</v>
      </c>
    </row>
    <row r="432" spans="1:6" x14ac:dyDescent="0.25">
      <c r="A432" t="s">
        <v>21</v>
      </c>
      <c r="B432">
        <v>2</v>
      </c>
      <c r="C432">
        <v>20</v>
      </c>
      <c r="D432" t="s">
        <v>18</v>
      </c>
      <c r="E432">
        <v>1</v>
      </c>
      <c r="F432">
        <v>0.84</v>
      </c>
    </row>
    <row r="433" spans="1:6" x14ac:dyDescent="0.25">
      <c r="A433" t="s">
        <v>21</v>
      </c>
      <c r="B433">
        <v>3</v>
      </c>
      <c r="C433">
        <v>20</v>
      </c>
      <c r="D433" t="s">
        <v>18</v>
      </c>
      <c r="E433">
        <v>1</v>
      </c>
      <c r="F433">
        <v>0.78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22" workbookViewId="0">
      <selection activeCell="I37" sqref="I37"/>
    </sheetView>
  </sheetViews>
  <sheetFormatPr defaultRowHeight="15" x14ac:dyDescent="0.25"/>
  <sheetData>
    <row r="1" spans="1:6" x14ac:dyDescent="0.25">
      <c r="A1" t="s">
        <v>0</v>
      </c>
      <c r="B1" t="s">
        <v>10</v>
      </c>
      <c r="C1" t="s">
        <v>11</v>
      </c>
      <c r="D1" t="s">
        <v>12</v>
      </c>
      <c r="E1" t="s">
        <v>22</v>
      </c>
      <c r="F1" t="s">
        <v>23</v>
      </c>
    </row>
    <row r="2" spans="1:6" x14ac:dyDescent="0.25">
      <c r="A2">
        <v>1</v>
      </c>
      <c r="B2" t="s">
        <v>24</v>
      </c>
      <c r="C2">
        <v>0</v>
      </c>
      <c r="D2" t="s">
        <v>18</v>
      </c>
      <c r="E2">
        <v>1.1000000000000001</v>
      </c>
      <c r="F2">
        <v>0.4</v>
      </c>
    </row>
    <row r="3" spans="1:6" x14ac:dyDescent="0.25">
      <c r="A3">
        <v>2</v>
      </c>
      <c r="B3" t="s">
        <v>24</v>
      </c>
      <c r="C3">
        <v>0</v>
      </c>
      <c r="D3" t="s">
        <v>18</v>
      </c>
      <c r="E3">
        <v>1.1000000000000001</v>
      </c>
      <c r="F3">
        <v>0.43</v>
      </c>
    </row>
    <row r="4" spans="1:6" x14ac:dyDescent="0.25">
      <c r="A4">
        <v>3</v>
      </c>
      <c r="B4" t="s">
        <v>24</v>
      </c>
      <c r="C4">
        <v>0</v>
      </c>
      <c r="D4" t="s">
        <v>18</v>
      </c>
      <c r="E4">
        <v>1.8</v>
      </c>
      <c r="F4">
        <v>0.32</v>
      </c>
    </row>
    <row r="5" spans="1:6" x14ac:dyDescent="0.25">
      <c r="A5">
        <v>4</v>
      </c>
      <c r="B5" t="s">
        <v>24</v>
      </c>
      <c r="C5">
        <v>0</v>
      </c>
      <c r="D5" t="s">
        <v>18</v>
      </c>
      <c r="E5">
        <v>1.4</v>
      </c>
      <c r="F5">
        <v>0.28000000000000003</v>
      </c>
    </row>
    <row r="6" spans="1:6" x14ac:dyDescent="0.25">
      <c r="A6">
        <v>1</v>
      </c>
      <c r="B6" t="s">
        <v>24</v>
      </c>
      <c r="C6">
        <v>20</v>
      </c>
      <c r="D6" t="s">
        <v>18</v>
      </c>
      <c r="E6">
        <v>2.9</v>
      </c>
      <c r="F6">
        <v>7.0000000000000007E-2</v>
      </c>
    </row>
    <row r="7" spans="1:6" x14ac:dyDescent="0.25">
      <c r="A7">
        <v>2</v>
      </c>
      <c r="B7" t="s">
        <v>24</v>
      </c>
      <c r="C7">
        <v>20</v>
      </c>
      <c r="D7" t="s">
        <v>18</v>
      </c>
      <c r="E7">
        <v>1.8</v>
      </c>
      <c r="F7">
        <v>0.1</v>
      </c>
    </row>
    <row r="8" spans="1:6" x14ac:dyDescent="0.25">
      <c r="A8">
        <v>3</v>
      </c>
      <c r="B8" t="s">
        <v>24</v>
      </c>
      <c r="C8">
        <v>20</v>
      </c>
      <c r="D8" t="s">
        <v>18</v>
      </c>
      <c r="E8">
        <v>3</v>
      </c>
      <c r="F8">
        <v>0.08</v>
      </c>
    </row>
    <row r="9" spans="1:6" x14ac:dyDescent="0.25">
      <c r="A9">
        <v>4</v>
      </c>
      <c r="B9" t="s">
        <v>24</v>
      </c>
      <c r="C9">
        <v>20</v>
      </c>
      <c r="D9" t="s">
        <v>18</v>
      </c>
      <c r="E9">
        <v>2.2000000000000002</v>
      </c>
      <c r="F9">
        <v>0.16</v>
      </c>
    </row>
    <row r="10" spans="1:6" x14ac:dyDescent="0.25">
      <c r="A10">
        <v>1</v>
      </c>
      <c r="B10" t="s">
        <v>24</v>
      </c>
      <c r="C10">
        <v>0</v>
      </c>
      <c r="D10" t="s">
        <v>17</v>
      </c>
      <c r="E10">
        <v>1.7</v>
      </c>
      <c r="F10">
        <v>0.34</v>
      </c>
    </row>
    <row r="11" spans="1:6" x14ac:dyDescent="0.25">
      <c r="A11">
        <v>2</v>
      </c>
      <c r="B11" t="s">
        <v>24</v>
      </c>
      <c r="C11">
        <v>0</v>
      </c>
      <c r="D11" t="s">
        <v>17</v>
      </c>
      <c r="E11">
        <v>1.6</v>
      </c>
      <c r="F11">
        <v>0.32</v>
      </c>
    </row>
    <row r="12" spans="1:6" x14ac:dyDescent="0.25">
      <c r="A12">
        <v>3</v>
      </c>
      <c r="B12" t="s">
        <v>24</v>
      </c>
      <c r="C12">
        <v>0</v>
      </c>
      <c r="D12" t="s">
        <v>17</v>
      </c>
      <c r="E12">
        <v>2.1</v>
      </c>
      <c r="F12">
        <v>0.22</v>
      </c>
    </row>
    <row r="13" spans="1:6" x14ac:dyDescent="0.25">
      <c r="A13">
        <v>4</v>
      </c>
      <c r="B13" t="s">
        <v>24</v>
      </c>
      <c r="C13">
        <v>0</v>
      </c>
      <c r="D13" t="s">
        <v>17</v>
      </c>
      <c r="E13">
        <v>1.1000000000000001</v>
      </c>
      <c r="F13">
        <v>0.35</v>
      </c>
    </row>
    <row r="14" spans="1:6" x14ac:dyDescent="0.25">
      <c r="A14">
        <v>1</v>
      </c>
      <c r="B14" t="s">
        <v>24</v>
      </c>
      <c r="C14">
        <v>20</v>
      </c>
      <c r="D14" t="s">
        <v>17</v>
      </c>
      <c r="E14">
        <v>2.2000000000000002</v>
      </c>
      <c r="F14">
        <v>0.26</v>
      </c>
    </row>
    <row r="15" spans="1:6" x14ac:dyDescent="0.25">
      <c r="A15">
        <v>2</v>
      </c>
      <c r="B15" t="s">
        <v>24</v>
      </c>
      <c r="C15">
        <v>20</v>
      </c>
      <c r="D15" t="s">
        <v>17</v>
      </c>
      <c r="E15">
        <v>1.9</v>
      </c>
      <c r="F15">
        <v>0.33</v>
      </c>
    </row>
    <row r="16" spans="1:6" x14ac:dyDescent="0.25">
      <c r="A16">
        <v>3</v>
      </c>
      <c r="B16" t="s">
        <v>24</v>
      </c>
      <c r="C16">
        <v>20</v>
      </c>
      <c r="D16" t="s">
        <v>17</v>
      </c>
      <c r="E16">
        <v>1.1000000000000001</v>
      </c>
      <c r="F16">
        <v>0.36</v>
      </c>
    </row>
    <row r="17" spans="1:6" x14ac:dyDescent="0.25">
      <c r="A17">
        <v>4</v>
      </c>
      <c r="B17" t="s">
        <v>24</v>
      </c>
      <c r="C17">
        <v>20</v>
      </c>
      <c r="D17" t="s">
        <v>17</v>
      </c>
      <c r="E17">
        <v>1.9</v>
      </c>
      <c r="F17">
        <v>0.21</v>
      </c>
    </row>
    <row r="18" spans="1:6" x14ac:dyDescent="0.25">
      <c r="A18">
        <v>1</v>
      </c>
      <c r="B18" t="s">
        <v>24</v>
      </c>
      <c r="C18">
        <v>0</v>
      </c>
      <c r="D18" t="s">
        <v>16</v>
      </c>
      <c r="E18">
        <v>1.2</v>
      </c>
      <c r="F18">
        <v>0.38</v>
      </c>
    </row>
    <row r="19" spans="1:6" x14ac:dyDescent="0.25">
      <c r="A19">
        <v>2</v>
      </c>
      <c r="B19" t="s">
        <v>24</v>
      </c>
      <c r="C19">
        <v>0</v>
      </c>
      <c r="D19" t="s">
        <v>16</v>
      </c>
      <c r="E19">
        <v>1.6</v>
      </c>
      <c r="F19">
        <v>0.3</v>
      </c>
    </row>
    <row r="20" spans="1:6" x14ac:dyDescent="0.25">
      <c r="A20">
        <v>3</v>
      </c>
      <c r="B20" t="s">
        <v>24</v>
      </c>
      <c r="C20">
        <v>0</v>
      </c>
      <c r="D20" t="s">
        <v>16</v>
      </c>
      <c r="E20">
        <v>1.4</v>
      </c>
      <c r="F20">
        <v>0.31</v>
      </c>
    </row>
    <row r="21" spans="1:6" x14ac:dyDescent="0.25">
      <c r="A21">
        <v>4</v>
      </c>
      <c r="B21" t="s">
        <v>24</v>
      </c>
      <c r="C21">
        <v>0</v>
      </c>
      <c r="D21" t="s">
        <v>16</v>
      </c>
      <c r="E21">
        <v>1.5</v>
      </c>
      <c r="F21">
        <v>0.3</v>
      </c>
    </row>
    <row r="22" spans="1:6" x14ac:dyDescent="0.25">
      <c r="A22">
        <v>1</v>
      </c>
      <c r="B22" t="s">
        <v>24</v>
      </c>
      <c r="C22">
        <v>20</v>
      </c>
      <c r="D22" t="s">
        <v>16</v>
      </c>
      <c r="E22">
        <v>2</v>
      </c>
      <c r="F22">
        <v>0.2</v>
      </c>
    </row>
    <row r="23" spans="1:6" x14ac:dyDescent="0.25">
      <c r="A23">
        <v>2</v>
      </c>
      <c r="B23" t="s">
        <v>24</v>
      </c>
      <c r="C23">
        <v>20</v>
      </c>
      <c r="D23" t="s">
        <v>16</v>
      </c>
      <c r="E23">
        <v>1</v>
      </c>
      <c r="F23">
        <v>0.37</v>
      </c>
    </row>
    <row r="24" spans="1:6" x14ac:dyDescent="0.25">
      <c r="A24">
        <v>3</v>
      </c>
      <c r="B24" t="s">
        <v>24</v>
      </c>
      <c r="C24">
        <v>20</v>
      </c>
      <c r="D24" t="s">
        <v>16</v>
      </c>
      <c r="E24">
        <v>2.1</v>
      </c>
      <c r="F24">
        <v>0.27</v>
      </c>
    </row>
    <row r="25" spans="1:6" x14ac:dyDescent="0.25">
      <c r="A25">
        <v>4</v>
      </c>
      <c r="B25" t="s">
        <v>24</v>
      </c>
      <c r="C25">
        <v>20</v>
      </c>
      <c r="D25" t="s">
        <v>16</v>
      </c>
      <c r="E25">
        <v>1.1000000000000001</v>
      </c>
      <c r="F25">
        <v>0.36</v>
      </c>
    </row>
    <row r="26" spans="1:6" x14ac:dyDescent="0.25">
      <c r="A26">
        <v>1</v>
      </c>
      <c r="B26" t="s">
        <v>25</v>
      </c>
      <c r="C26">
        <v>0</v>
      </c>
      <c r="D26" t="s">
        <v>18</v>
      </c>
      <c r="E26">
        <v>3.1</v>
      </c>
      <c r="F26">
        <v>0.12</v>
      </c>
    </row>
    <row r="27" spans="1:6" x14ac:dyDescent="0.25">
      <c r="A27">
        <v>2</v>
      </c>
      <c r="B27" t="s">
        <v>25</v>
      </c>
      <c r="C27">
        <v>0</v>
      </c>
      <c r="D27" t="s">
        <v>18</v>
      </c>
      <c r="E27">
        <v>5</v>
      </c>
      <c r="F27">
        <v>0.13</v>
      </c>
    </row>
    <row r="28" spans="1:6" x14ac:dyDescent="0.25">
      <c r="A28">
        <v>3</v>
      </c>
      <c r="B28" t="s">
        <v>25</v>
      </c>
      <c r="C28">
        <v>0</v>
      </c>
      <c r="D28" t="s">
        <v>18</v>
      </c>
      <c r="E28">
        <v>3.8</v>
      </c>
      <c r="F28">
        <v>0.14000000000000001</v>
      </c>
    </row>
    <row r="29" spans="1:6" x14ac:dyDescent="0.25">
      <c r="A29">
        <v>4</v>
      </c>
      <c r="B29" t="s">
        <v>25</v>
      </c>
      <c r="C29">
        <v>0</v>
      </c>
      <c r="D29" t="s">
        <v>18</v>
      </c>
      <c r="E29">
        <v>3.6</v>
      </c>
      <c r="F29">
        <v>0.17</v>
      </c>
    </row>
    <row r="30" spans="1:6" x14ac:dyDescent="0.25">
      <c r="A30">
        <v>1</v>
      </c>
      <c r="B30" t="s">
        <v>25</v>
      </c>
      <c r="C30">
        <v>20</v>
      </c>
      <c r="D30" t="s">
        <v>18</v>
      </c>
      <c r="E30">
        <v>4.3</v>
      </c>
      <c r="F30">
        <v>0.04</v>
      </c>
    </row>
    <row r="31" spans="1:6" x14ac:dyDescent="0.25">
      <c r="A31">
        <v>2</v>
      </c>
      <c r="B31" t="s">
        <v>25</v>
      </c>
      <c r="C31">
        <v>20</v>
      </c>
      <c r="D31" t="s">
        <v>18</v>
      </c>
      <c r="E31">
        <v>3.4</v>
      </c>
      <c r="F31">
        <v>0.08</v>
      </c>
    </row>
    <row r="32" spans="1:6" x14ac:dyDescent="0.25">
      <c r="A32">
        <v>3</v>
      </c>
      <c r="B32" t="s">
        <v>25</v>
      </c>
      <c r="C32">
        <v>20</v>
      </c>
      <c r="D32" t="s">
        <v>18</v>
      </c>
      <c r="E32">
        <v>3.5</v>
      </c>
      <c r="F32">
        <v>0.06</v>
      </c>
    </row>
    <row r="33" spans="1:6" x14ac:dyDescent="0.25">
      <c r="A33">
        <v>4</v>
      </c>
      <c r="B33" t="s">
        <v>25</v>
      </c>
      <c r="C33">
        <v>20</v>
      </c>
      <c r="D33" t="s">
        <v>18</v>
      </c>
      <c r="E33">
        <v>1.6</v>
      </c>
      <c r="F33">
        <v>0.04</v>
      </c>
    </row>
    <row r="34" spans="1:6" x14ac:dyDescent="0.25">
      <c r="A34">
        <v>1</v>
      </c>
      <c r="B34" t="s">
        <v>25</v>
      </c>
      <c r="C34">
        <v>0</v>
      </c>
      <c r="D34" t="s">
        <v>17</v>
      </c>
      <c r="E34">
        <v>2.7</v>
      </c>
      <c r="F34">
        <v>0.28000000000000003</v>
      </c>
    </row>
    <row r="35" spans="1:6" x14ac:dyDescent="0.25">
      <c r="A35">
        <v>2</v>
      </c>
      <c r="B35" t="s">
        <v>25</v>
      </c>
      <c r="C35">
        <v>0</v>
      </c>
      <c r="D35" t="s">
        <v>17</v>
      </c>
      <c r="E35">
        <v>2.6</v>
      </c>
      <c r="F35">
        <v>0.26</v>
      </c>
    </row>
    <row r="36" spans="1:6" x14ac:dyDescent="0.25">
      <c r="A36">
        <v>3</v>
      </c>
      <c r="B36" t="s">
        <v>25</v>
      </c>
      <c r="C36">
        <v>0</v>
      </c>
      <c r="D36" t="s">
        <v>17</v>
      </c>
      <c r="E36">
        <v>3.7</v>
      </c>
      <c r="F36">
        <v>0.18</v>
      </c>
    </row>
    <row r="37" spans="1:6" x14ac:dyDescent="0.25">
      <c r="A37">
        <v>4</v>
      </c>
      <c r="B37" t="s">
        <v>25</v>
      </c>
      <c r="C37">
        <v>0</v>
      </c>
      <c r="D37" t="s">
        <v>17</v>
      </c>
      <c r="E37">
        <v>2.6</v>
      </c>
      <c r="F37">
        <v>0.34</v>
      </c>
    </row>
    <row r="38" spans="1:6" x14ac:dyDescent="0.25">
      <c r="A38">
        <v>1</v>
      </c>
      <c r="B38" t="s">
        <v>25</v>
      </c>
      <c r="C38">
        <v>20</v>
      </c>
      <c r="D38" t="s">
        <v>17</v>
      </c>
      <c r="E38">
        <v>3.3</v>
      </c>
      <c r="F38">
        <v>0.21</v>
      </c>
    </row>
    <row r="39" spans="1:6" x14ac:dyDescent="0.25">
      <c r="A39">
        <v>2</v>
      </c>
      <c r="B39" t="s">
        <v>25</v>
      </c>
      <c r="C39">
        <v>20</v>
      </c>
      <c r="D39" t="s">
        <v>17</v>
      </c>
      <c r="E39">
        <v>3.9</v>
      </c>
      <c r="F39">
        <v>0.22</v>
      </c>
    </row>
    <row r="40" spans="1:6" x14ac:dyDescent="0.25">
      <c r="A40">
        <v>3</v>
      </c>
      <c r="B40" t="s">
        <v>25</v>
      </c>
      <c r="C40">
        <v>20</v>
      </c>
      <c r="D40" t="s">
        <v>17</v>
      </c>
      <c r="E40">
        <v>4.8</v>
      </c>
      <c r="F40">
        <v>0.33</v>
      </c>
    </row>
    <row r="41" spans="1:6" x14ac:dyDescent="0.25">
      <c r="A41">
        <v>4</v>
      </c>
      <c r="B41" t="s">
        <v>25</v>
      </c>
      <c r="C41">
        <v>20</v>
      </c>
      <c r="D41" t="s">
        <v>17</v>
      </c>
      <c r="E41">
        <v>3.2</v>
      </c>
      <c r="F41">
        <v>0.16</v>
      </c>
    </row>
    <row r="42" spans="1:6" x14ac:dyDescent="0.25">
      <c r="A42">
        <v>1</v>
      </c>
      <c r="B42" t="s">
        <v>25</v>
      </c>
      <c r="C42">
        <v>0</v>
      </c>
      <c r="D42" t="s">
        <v>16</v>
      </c>
      <c r="E42">
        <v>4.0999999999999996</v>
      </c>
      <c r="F42">
        <v>0.2</v>
      </c>
    </row>
    <row r="43" spans="1:6" x14ac:dyDescent="0.25">
      <c r="A43">
        <v>2</v>
      </c>
      <c r="B43" t="s">
        <v>25</v>
      </c>
      <c r="C43">
        <v>0</v>
      </c>
      <c r="D43" t="s">
        <v>16</v>
      </c>
      <c r="E43">
        <v>4.2</v>
      </c>
      <c r="F43">
        <v>0.16</v>
      </c>
    </row>
    <row r="44" spans="1:6" x14ac:dyDescent="0.25">
      <c r="A44">
        <v>3</v>
      </c>
      <c r="B44" t="s">
        <v>25</v>
      </c>
      <c r="C44">
        <v>0</v>
      </c>
      <c r="D44" t="s">
        <v>16</v>
      </c>
      <c r="E44">
        <v>2.4</v>
      </c>
      <c r="F44">
        <v>0.17</v>
      </c>
    </row>
    <row r="45" spans="1:6" x14ac:dyDescent="0.25">
      <c r="A45">
        <v>4</v>
      </c>
      <c r="B45" t="s">
        <v>25</v>
      </c>
      <c r="C45">
        <v>0</v>
      </c>
      <c r="D45" t="s">
        <v>16</v>
      </c>
      <c r="E45">
        <v>2.5</v>
      </c>
      <c r="F45">
        <v>0.28999999999999998</v>
      </c>
    </row>
    <row r="46" spans="1:6" x14ac:dyDescent="0.25">
      <c r="A46">
        <v>1</v>
      </c>
      <c r="B46" t="s">
        <v>25</v>
      </c>
      <c r="C46">
        <v>20</v>
      </c>
      <c r="D46" t="s">
        <v>16</v>
      </c>
      <c r="E46">
        <v>4.3</v>
      </c>
      <c r="F46">
        <v>0.16</v>
      </c>
    </row>
    <row r="47" spans="1:6" x14ac:dyDescent="0.25">
      <c r="A47">
        <v>2</v>
      </c>
      <c r="B47" t="s">
        <v>25</v>
      </c>
      <c r="C47">
        <v>20</v>
      </c>
      <c r="D47" t="s">
        <v>16</v>
      </c>
      <c r="E47">
        <v>3.4</v>
      </c>
      <c r="F47">
        <v>0.14000000000000001</v>
      </c>
    </row>
    <row r="48" spans="1:6" x14ac:dyDescent="0.25">
      <c r="A48">
        <v>3</v>
      </c>
      <c r="B48" t="s">
        <v>25</v>
      </c>
      <c r="C48">
        <v>20</v>
      </c>
      <c r="D48" t="s">
        <v>16</v>
      </c>
      <c r="E48">
        <v>3</v>
      </c>
      <c r="F48">
        <v>0.2</v>
      </c>
    </row>
    <row r="49" spans="1:6" x14ac:dyDescent="0.25">
      <c r="A49">
        <v>4</v>
      </c>
      <c r="B49" t="s">
        <v>25</v>
      </c>
      <c r="C49">
        <v>20</v>
      </c>
      <c r="D49" t="s">
        <v>16</v>
      </c>
      <c r="E49">
        <v>2.5</v>
      </c>
      <c r="F49">
        <v>0.22</v>
      </c>
    </row>
    <row r="50" spans="1:6" x14ac:dyDescent="0.25">
      <c r="A50">
        <v>1</v>
      </c>
      <c r="B50" t="s">
        <v>26</v>
      </c>
      <c r="C50">
        <v>0</v>
      </c>
      <c r="D50" t="s">
        <v>18</v>
      </c>
      <c r="E50">
        <v>4.5</v>
      </c>
      <c r="F50">
        <v>0.06</v>
      </c>
    </row>
    <row r="51" spans="1:6" x14ac:dyDescent="0.25">
      <c r="A51">
        <v>2</v>
      </c>
      <c r="B51" t="s">
        <v>26</v>
      </c>
      <c r="C51">
        <v>0</v>
      </c>
      <c r="D51" t="s">
        <v>18</v>
      </c>
      <c r="E51">
        <v>4.8</v>
      </c>
      <c r="F51">
        <v>0.05</v>
      </c>
    </row>
    <row r="52" spans="1:6" x14ac:dyDescent="0.25">
      <c r="A52">
        <v>3</v>
      </c>
      <c r="B52" t="s">
        <v>26</v>
      </c>
      <c r="C52">
        <v>0</v>
      </c>
      <c r="D52" t="s">
        <v>18</v>
      </c>
      <c r="E52">
        <v>3.6</v>
      </c>
      <c r="F52">
        <v>0.09</v>
      </c>
    </row>
    <row r="53" spans="1:6" x14ac:dyDescent="0.25">
      <c r="A53">
        <v>4</v>
      </c>
      <c r="B53" t="s">
        <v>26</v>
      </c>
      <c r="C53">
        <v>0</v>
      </c>
      <c r="D53" t="s">
        <v>18</v>
      </c>
      <c r="E53">
        <v>3.5</v>
      </c>
      <c r="F53">
        <v>0.09</v>
      </c>
    </row>
    <row r="54" spans="1:6" x14ac:dyDescent="0.25">
      <c r="A54">
        <v>1</v>
      </c>
      <c r="B54" t="s">
        <v>26</v>
      </c>
      <c r="C54">
        <v>20</v>
      </c>
      <c r="D54" t="s">
        <v>18</v>
      </c>
      <c r="E54">
        <v>2.6</v>
      </c>
      <c r="F54">
        <v>0.08</v>
      </c>
    </row>
    <row r="55" spans="1:6" x14ac:dyDescent="0.25">
      <c r="A55">
        <v>2</v>
      </c>
      <c r="B55" t="s">
        <v>26</v>
      </c>
      <c r="C55">
        <v>20</v>
      </c>
      <c r="D55" t="s">
        <v>18</v>
      </c>
      <c r="E55">
        <v>3.8</v>
      </c>
      <c r="F55">
        <v>0.08</v>
      </c>
    </row>
    <row r="56" spans="1:6" x14ac:dyDescent="0.25">
      <c r="A56">
        <v>3</v>
      </c>
      <c r="B56" t="s">
        <v>26</v>
      </c>
      <c r="C56">
        <v>20</v>
      </c>
      <c r="D56" t="s">
        <v>18</v>
      </c>
      <c r="E56">
        <v>3.4</v>
      </c>
      <c r="F56">
        <v>0.1</v>
      </c>
    </row>
    <row r="57" spans="1:6" x14ac:dyDescent="0.25">
      <c r="A57">
        <v>4</v>
      </c>
      <c r="B57" t="s">
        <v>26</v>
      </c>
      <c r="C57">
        <v>20</v>
      </c>
      <c r="D57" t="s">
        <v>18</v>
      </c>
      <c r="E57">
        <v>4.4000000000000004</v>
      </c>
      <c r="F57">
        <v>7.0000000000000007E-2</v>
      </c>
    </row>
    <row r="58" spans="1:6" x14ac:dyDescent="0.25">
      <c r="A58">
        <v>1</v>
      </c>
      <c r="B58" t="s">
        <v>26</v>
      </c>
      <c r="C58">
        <v>0</v>
      </c>
      <c r="D58" t="s">
        <v>17</v>
      </c>
      <c r="E58">
        <v>4.8</v>
      </c>
      <c r="F58">
        <v>0.08</v>
      </c>
    </row>
    <row r="59" spans="1:6" x14ac:dyDescent="0.25">
      <c r="A59">
        <v>2</v>
      </c>
      <c r="B59" t="s">
        <v>26</v>
      </c>
      <c r="C59">
        <v>0</v>
      </c>
      <c r="D59" t="s">
        <v>17</v>
      </c>
      <c r="E59">
        <v>4.2</v>
      </c>
      <c r="F59">
        <v>0.08</v>
      </c>
    </row>
    <row r="60" spans="1:6" x14ac:dyDescent="0.25">
      <c r="A60">
        <v>3</v>
      </c>
      <c r="B60" t="s">
        <v>26</v>
      </c>
      <c r="C60">
        <v>0</v>
      </c>
      <c r="D60" t="s">
        <v>17</v>
      </c>
      <c r="E60">
        <v>4.4000000000000004</v>
      </c>
      <c r="F60">
        <v>0.06</v>
      </c>
    </row>
    <row r="61" spans="1:6" x14ac:dyDescent="0.25">
      <c r="A61">
        <v>4</v>
      </c>
      <c r="B61" t="s">
        <v>26</v>
      </c>
      <c r="C61">
        <v>0</v>
      </c>
      <c r="D61" t="s">
        <v>17</v>
      </c>
      <c r="E61">
        <v>2.2999999999999998</v>
      </c>
      <c r="F61">
        <v>0.12</v>
      </c>
    </row>
    <row r="62" spans="1:6" x14ac:dyDescent="0.25">
      <c r="A62">
        <v>1</v>
      </c>
      <c r="B62" t="s">
        <v>26</v>
      </c>
      <c r="C62">
        <v>20</v>
      </c>
      <c r="D62" t="s">
        <v>17</v>
      </c>
      <c r="E62">
        <v>3.7</v>
      </c>
      <c r="F62">
        <v>0.11</v>
      </c>
    </row>
    <row r="63" spans="1:6" x14ac:dyDescent="0.25">
      <c r="A63">
        <v>2</v>
      </c>
      <c r="B63" t="s">
        <v>26</v>
      </c>
      <c r="C63">
        <v>20</v>
      </c>
      <c r="D63" t="s">
        <v>17</v>
      </c>
      <c r="E63">
        <v>4</v>
      </c>
      <c r="F63">
        <v>0.09</v>
      </c>
    </row>
    <row r="64" spans="1:6" x14ac:dyDescent="0.25">
      <c r="A64">
        <v>3</v>
      </c>
      <c r="B64" t="s">
        <v>26</v>
      </c>
      <c r="C64">
        <v>20</v>
      </c>
      <c r="D64" t="s">
        <v>17</v>
      </c>
      <c r="E64">
        <v>3.2</v>
      </c>
      <c r="F64">
        <v>7.0000000000000007E-2</v>
      </c>
    </row>
    <row r="65" spans="1:6" x14ac:dyDescent="0.25">
      <c r="A65">
        <v>4</v>
      </c>
      <c r="B65" t="s">
        <v>26</v>
      </c>
      <c r="C65">
        <v>20</v>
      </c>
      <c r="D65" t="s">
        <v>17</v>
      </c>
      <c r="E65">
        <v>3.4</v>
      </c>
      <c r="F65">
        <v>0.12</v>
      </c>
    </row>
    <row r="66" spans="1:6" x14ac:dyDescent="0.25">
      <c r="A66">
        <v>1</v>
      </c>
      <c r="B66" t="s">
        <v>26</v>
      </c>
      <c r="C66">
        <v>0</v>
      </c>
      <c r="D66" t="s">
        <v>16</v>
      </c>
      <c r="E66">
        <v>2</v>
      </c>
      <c r="F66">
        <v>0.24</v>
      </c>
    </row>
    <row r="67" spans="1:6" x14ac:dyDescent="0.25">
      <c r="A67">
        <v>2</v>
      </c>
      <c r="B67" t="s">
        <v>26</v>
      </c>
      <c r="C67">
        <v>0</v>
      </c>
      <c r="D67" t="s">
        <v>16</v>
      </c>
      <c r="E67">
        <v>3</v>
      </c>
      <c r="F67">
        <v>0.28999999999999998</v>
      </c>
    </row>
    <row r="68" spans="1:6" x14ac:dyDescent="0.25">
      <c r="A68">
        <v>3</v>
      </c>
      <c r="B68" t="s">
        <v>26</v>
      </c>
      <c r="C68">
        <v>0</v>
      </c>
      <c r="D68" t="s">
        <v>16</v>
      </c>
      <c r="E68">
        <v>3.2</v>
      </c>
      <c r="F68">
        <v>0.23</v>
      </c>
    </row>
    <row r="69" spans="1:6" x14ac:dyDescent="0.25">
      <c r="A69">
        <v>4</v>
      </c>
      <c r="B69" t="s">
        <v>26</v>
      </c>
      <c r="C69">
        <v>0</v>
      </c>
      <c r="D69" t="s">
        <v>16</v>
      </c>
      <c r="E69">
        <v>3.5</v>
      </c>
      <c r="F69">
        <v>0.1</v>
      </c>
    </row>
    <row r="70" spans="1:6" x14ac:dyDescent="0.25">
      <c r="A70">
        <v>1</v>
      </c>
      <c r="B70" t="s">
        <v>26</v>
      </c>
      <c r="C70">
        <v>20</v>
      </c>
      <c r="D70" t="s">
        <v>16</v>
      </c>
      <c r="E70">
        <v>4.2</v>
      </c>
      <c r="F70">
        <v>0.12</v>
      </c>
    </row>
    <row r="71" spans="1:6" x14ac:dyDescent="0.25">
      <c r="A71">
        <v>2</v>
      </c>
      <c r="B71" t="s">
        <v>26</v>
      </c>
      <c r="C71">
        <v>20</v>
      </c>
      <c r="D71" t="s">
        <v>16</v>
      </c>
      <c r="E71">
        <v>4.0999999999999996</v>
      </c>
      <c r="F71">
        <v>7.0000000000000007E-2</v>
      </c>
    </row>
    <row r="72" spans="1:6" x14ac:dyDescent="0.25">
      <c r="A72">
        <v>3</v>
      </c>
      <c r="B72" t="s">
        <v>26</v>
      </c>
      <c r="C72">
        <v>20</v>
      </c>
      <c r="D72" t="s">
        <v>16</v>
      </c>
      <c r="E72">
        <v>3.7</v>
      </c>
      <c r="F72">
        <v>0.1</v>
      </c>
    </row>
    <row r="73" spans="1:6" x14ac:dyDescent="0.25">
      <c r="A73">
        <v>4</v>
      </c>
      <c r="B73" t="s">
        <v>26</v>
      </c>
      <c r="C73">
        <v>20</v>
      </c>
      <c r="D73" t="s">
        <v>16</v>
      </c>
      <c r="E73">
        <v>3.6</v>
      </c>
      <c r="F73">
        <v>0.09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9" workbookViewId="0">
      <selection activeCell="K53" sqref="K53"/>
    </sheetView>
  </sheetViews>
  <sheetFormatPr defaultRowHeight="15" x14ac:dyDescent="0.25"/>
  <sheetData>
    <row r="1" spans="1:10" ht="15.75" thickBot="1" x14ac:dyDescent="0.3">
      <c r="A1" t="s">
        <v>49</v>
      </c>
    </row>
    <row r="2" spans="1:10" ht="15.75" thickBot="1" x14ac:dyDescent="0.3">
      <c r="A2" s="13"/>
      <c r="B2" s="38" t="s">
        <v>50</v>
      </c>
      <c r="C2" s="39"/>
      <c r="D2" s="38" t="s">
        <v>51</v>
      </c>
      <c r="E2" s="39"/>
    </row>
    <row r="3" spans="1:10" ht="15.75" thickBot="1" x14ac:dyDescent="0.3">
      <c r="A3" s="14"/>
      <c r="B3" s="15" t="s">
        <v>52</v>
      </c>
      <c r="C3" s="15" t="s">
        <v>53</v>
      </c>
      <c r="D3" s="15" t="s">
        <v>52</v>
      </c>
      <c r="E3" s="15" t="s">
        <v>53</v>
      </c>
    </row>
    <row r="4" spans="1:10" ht="15.75" thickBot="1" x14ac:dyDescent="0.3">
      <c r="A4" s="14"/>
      <c r="B4" s="38" t="s">
        <v>54</v>
      </c>
      <c r="C4" s="40"/>
      <c r="D4" s="40"/>
      <c r="E4" s="39"/>
    </row>
    <row r="5" spans="1:10" ht="15.75" thickBot="1" x14ac:dyDescent="0.3">
      <c r="A5" s="14" t="s">
        <v>55</v>
      </c>
      <c r="B5" s="16">
        <v>1033.5666666666666</v>
      </c>
      <c r="C5" s="16">
        <v>2040.0854166666668</v>
      </c>
      <c r="D5" s="16">
        <v>1071.7749999999999</v>
      </c>
      <c r="E5" s="16">
        <v>1701.6833333333334</v>
      </c>
    </row>
    <row r="6" spans="1:10" ht="15.75" thickBot="1" x14ac:dyDescent="0.3">
      <c r="A6" s="14" t="s">
        <v>16</v>
      </c>
      <c r="B6" s="16">
        <v>495.23750000000001</v>
      </c>
      <c r="C6" s="16">
        <v>425.07916666666665</v>
      </c>
      <c r="D6" s="16">
        <v>546.72083333333342</v>
      </c>
      <c r="E6" s="16">
        <v>1031.5291666666665</v>
      </c>
    </row>
    <row r="7" spans="1:10" ht="15.75" thickBot="1" x14ac:dyDescent="0.3">
      <c r="A7" s="17" t="s">
        <v>56</v>
      </c>
    </row>
    <row r="8" spans="1:10" ht="15.75" thickBot="1" x14ac:dyDescent="0.3">
      <c r="A8" s="13"/>
      <c r="B8" s="41" t="s">
        <v>57</v>
      </c>
      <c r="C8" s="41"/>
      <c r="D8" s="41" t="s">
        <v>58</v>
      </c>
      <c r="E8" s="41"/>
      <c r="G8" t="s">
        <v>59</v>
      </c>
    </row>
    <row r="9" spans="1:10" ht="29.25" thickBot="1" x14ac:dyDescent="0.3">
      <c r="A9" s="13"/>
      <c r="B9" s="18" t="s">
        <v>52</v>
      </c>
      <c r="C9" s="18" t="s">
        <v>53</v>
      </c>
      <c r="D9" s="18" t="s">
        <v>52</v>
      </c>
      <c r="E9" s="18" t="s">
        <v>53</v>
      </c>
      <c r="G9" s="19" t="s">
        <v>60</v>
      </c>
    </row>
    <row r="10" spans="1:10" ht="15.75" thickBot="1" x14ac:dyDescent="0.3">
      <c r="A10" s="13" t="s">
        <v>50</v>
      </c>
      <c r="B10" s="20">
        <v>516.7833333333333</v>
      </c>
      <c r="C10" s="20">
        <v>1020.0427083333334</v>
      </c>
      <c r="D10" s="21">
        <v>495.23750000000001</v>
      </c>
      <c r="E10" s="21">
        <v>425.07916666666665</v>
      </c>
      <c r="G10" s="22" t="s">
        <v>61</v>
      </c>
      <c r="H10" s="22" t="s">
        <v>62</v>
      </c>
      <c r="I10" s="22" t="s">
        <v>63</v>
      </c>
      <c r="J10" s="22" t="s">
        <v>64</v>
      </c>
    </row>
    <row r="11" spans="1:10" ht="29.25" thickBot="1" x14ac:dyDescent="0.3">
      <c r="A11" s="13" t="s">
        <v>51</v>
      </c>
      <c r="B11" s="20">
        <v>247.61875000000001</v>
      </c>
      <c r="C11" s="20">
        <v>212.53958333333333</v>
      </c>
      <c r="D11" s="21">
        <v>546.72083333333342</v>
      </c>
      <c r="E11" s="21">
        <v>1031.5291666666665</v>
      </c>
      <c r="G11" s="23">
        <f>B10/B12*100</f>
        <v>67.60621727766528</v>
      </c>
      <c r="H11" s="23">
        <f>C10/C12*100</f>
        <v>82.756560371645236</v>
      </c>
      <c r="I11" s="23">
        <f>D10/D12*100</f>
        <v>47.529491742312146</v>
      </c>
      <c r="J11" s="23">
        <f>E10/E12*100</f>
        <v>29.182804803396017</v>
      </c>
    </row>
    <row r="12" spans="1:10" ht="30.75" thickBot="1" x14ac:dyDescent="0.3">
      <c r="A12" s="24" t="s">
        <v>65</v>
      </c>
      <c r="B12" s="25">
        <f>SUM(B10:B11)</f>
        <v>764.40208333333328</v>
      </c>
      <c r="C12" s="25">
        <f t="shared" ref="C12:E12" si="0">SUM(C10:C11)</f>
        <v>1232.5822916666666</v>
      </c>
      <c r="D12" s="25">
        <f t="shared" si="0"/>
        <v>1041.9583333333335</v>
      </c>
      <c r="E12" s="25">
        <f t="shared" si="0"/>
        <v>1456.6083333333331</v>
      </c>
    </row>
    <row r="13" spans="1:10" ht="15.75" thickBot="1" x14ac:dyDescent="0.3">
      <c r="A13" s="13" t="s">
        <v>66</v>
      </c>
      <c r="B13" s="18"/>
      <c r="C13" s="18"/>
      <c r="D13" s="26">
        <f>(D12-B12)/B12</f>
        <v>0.36310242482550387</v>
      </c>
      <c r="E13" s="26">
        <f>(E12-C12)/C12</f>
        <v>0.18175341572021464</v>
      </c>
    </row>
    <row r="14" spans="1:10" ht="15.75" thickBot="1" x14ac:dyDescent="0.3">
      <c r="A14" s="27" t="s">
        <v>67</v>
      </c>
    </row>
    <row r="15" spans="1:10" ht="15.75" thickBot="1" x14ac:dyDescent="0.3">
      <c r="A15" s="13"/>
      <c r="B15" s="38" t="s">
        <v>50</v>
      </c>
      <c r="C15" s="39"/>
      <c r="D15" s="38" t="s">
        <v>51</v>
      </c>
      <c r="E15" s="39"/>
    </row>
    <row r="16" spans="1:10" ht="15.75" thickBot="1" x14ac:dyDescent="0.3">
      <c r="A16" s="14"/>
      <c r="B16" s="28" t="s">
        <v>52</v>
      </c>
      <c r="C16" s="15" t="s">
        <v>53</v>
      </c>
      <c r="D16" s="15" t="s">
        <v>52</v>
      </c>
      <c r="E16" s="15" t="s">
        <v>53</v>
      </c>
      <c r="H16" s="19" t="s">
        <v>68</v>
      </c>
    </row>
    <row r="17" spans="1:11" ht="15.75" thickBot="1" x14ac:dyDescent="0.3">
      <c r="A17" s="14"/>
      <c r="B17" s="38" t="s">
        <v>69</v>
      </c>
      <c r="C17" s="40"/>
      <c r="D17" s="40"/>
      <c r="E17" s="39"/>
      <c r="H17" t="s">
        <v>70</v>
      </c>
      <c r="I17" t="s">
        <v>71</v>
      </c>
      <c r="J17" t="s">
        <v>72</v>
      </c>
      <c r="K17" t="s">
        <v>73</v>
      </c>
    </row>
    <row r="18" spans="1:11" ht="15.75" thickBot="1" x14ac:dyDescent="0.3">
      <c r="A18" s="14" t="s">
        <v>55</v>
      </c>
      <c r="B18" s="1">
        <v>2.1572289541344802</v>
      </c>
      <c r="C18" s="1">
        <v>4.683045770640061</v>
      </c>
      <c r="D18" s="29">
        <v>2.4094911990109629</v>
      </c>
      <c r="E18" s="1">
        <v>4.3717757779049657</v>
      </c>
      <c r="G18" t="s">
        <v>55</v>
      </c>
      <c r="H18" s="23">
        <f>B18/(B18+D18)*100</f>
        <v>47.238036967267085</v>
      </c>
      <c r="I18" s="23">
        <f t="shared" ref="I18" si="1">C18/(C18+E18)*100</f>
        <v>51.718807991224914</v>
      </c>
      <c r="J18" s="23">
        <f>D18/(D18+B18)*100</f>
        <v>52.761963032732915</v>
      </c>
      <c r="K18" s="23">
        <f>E18/(E18+C18)*100</f>
        <v>48.281192008775079</v>
      </c>
    </row>
    <row r="19" spans="1:11" ht="15.75" thickBot="1" x14ac:dyDescent="0.3">
      <c r="A19" s="14" t="s">
        <v>16</v>
      </c>
      <c r="B19" s="1">
        <v>0.87663202497891934</v>
      </c>
      <c r="C19" s="1">
        <v>0.9043824340060449</v>
      </c>
      <c r="D19" s="1">
        <v>1.4233498174025681</v>
      </c>
      <c r="E19" s="1">
        <v>3.7767805900325251</v>
      </c>
      <c r="G19" t="s">
        <v>74</v>
      </c>
      <c r="H19" s="23">
        <f>B19/(B19+D19)*100</f>
        <v>38.114736769887784</v>
      </c>
      <c r="I19" s="23">
        <f>C19/(C19+E19)*100</f>
        <v>19.319609878183837</v>
      </c>
      <c r="J19" s="23">
        <f>B19/(B19+D19)*100</f>
        <v>38.114736769887784</v>
      </c>
      <c r="K19" s="23">
        <f>E19/(E19+C19)*100</f>
        <v>80.68039012181616</v>
      </c>
    </row>
    <row r="20" spans="1:11" ht="15.75" thickBot="1" x14ac:dyDescent="0.3">
      <c r="A20" s="17" t="s">
        <v>56</v>
      </c>
    </row>
    <row r="21" spans="1:11" ht="15.75" thickBot="1" x14ac:dyDescent="0.3">
      <c r="A21" s="13"/>
      <c r="B21" s="38" t="s">
        <v>75</v>
      </c>
      <c r="C21" s="39"/>
      <c r="D21" s="38" t="s">
        <v>76</v>
      </c>
      <c r="E21" s="39"/>
    </row>
    <row r="22" spans="1:11" ht="15.75" thickBot="1" x14ac:dyDescent="0.3">
      <c r="A22" s="14"/>
      <c r="B22" s="15" t="s">
        <v>52</v>
      </c>
      <c r="C22" s="15" t="s">
        <v>53</v>
      </c>
      <c r="D22" s="15" t="s">
        <v>52</v>
      </c>
      <c r="E22" s="15" t="s">
        <v>53</v>
      </c>
      <c r="G22" s="19" t="s">
        <v>77</v>
      </c>
      <c r="H22" s="19" t="s">
        <v>55</v>
      </c>
      <c r="I22" s="19" t="s">
        <v>74</v>
      </c>
    </row>
    <row r="23" spans="1:11" ht="15.75" thickBot="1" x14ac:dyDescent="0.3">
      <c r="A23" s="14" t="s">
        <v>50</v>
      </c>
      <c r="B23" s="30">
        <f>B18/2</f>
        <v>1.0786144770672401</v>
      </c>
      <c r="C23" s="30">
        <f>C18/2</f>
        <v>2.3415228853200305</v>
      </c>
      <c r="D23" s="30">
        <f>B19</f>
        <v>0.87663202497891934</v>
      </c>
      <c r="E23" s="30">
        <f>C19</f>
        <v>0.9043824340060449</v>
      </c>
      <c r="G23" t="s">
        <v>78</v>
      </c>
      <c r="H23" s="23">
        <f>(C23-B23)/10*100</f>
        <v>12.629084082527903</v>
      </c>
      <c r="I23" s="23">
        <f>(E23-D23)/20*100</f>
        <v>0.13875204513562778</v>
      </c>
    </row>
    <row r="24" spans="1:11" ht="29.25" thickBot="1" x14ac:dyDescent="0.3">
      <c r="A24" s="14" t="s">
        <v>51</v>
      </c>
      <c r="B24" s="30">
        <f>D18/2</f>
        <v>1.2047455995054814</v>
      </c>
      <c r="C24" s="30">
        <f>E18/2</f>
        <v>2.1858878889524829</v>
      </c>
      <c r="D24" s="30">
        <f>D19</f>
        <v>1.4233498174025681</v>
      </c>
      <c r="E24" s="30">
        <f>E19</f>
        <v>3.7767805900325251</v>
      </c>
      <c r="G24" t="s">
        <v>51</v>
      </c>
      <c r="H24" s="23">
        <f>(C24-B24)/10*100</f>
        <v>9.8114228944700148</v>
      </c>
      <c r="I24" s="23">
        <f t="shared" ref="I24:I25" si="2">(E24-D24)/20*100</f>
        <v>11.767153863149785</v>
      </c>
    </row>
    <row r="25" spans="1:11" ht="30.75" thickBot="1" x14ac:dyDescent="0.3">
      <c r="A25" s="31" t="s">
        <v>65</v>
      </c>
      <c r="B25" s="32">
        <f>AVERAGE(B23:B24)</f>
        <v>1.1416800382863608</v>
      </c>
      <c r="C25" s="32">
        <f t="shared" ref="C25:D25" si="3">AVERAGE(C23:C24)</f>
        <v>2.2637053871362567</v>
      </c>
      <c r="D25" s="32">
        <f t="shared" si="3"/>
        <v>1.1499909211907438</v>
      </c>
      <c r="E25" s="32">
        <f>E19</f>
        <v>3.7767805900325251</v>
      </c>
      <c r="G25" s="33" t="s">
        <v>79</v>
      </c>
      <c r="H25" s="34">
        <f>(C25-B25)/20*100</f>
        <v>5.6101267442494791</v>
      </c>
      <c r="I25" s="34">
        <f t="shared" si="2"/>
        <v>13.133948344208907</v>
      </c>
    </row>
    <row r="26" spans="1:11" ht="15.75" thickBot="1" x14ac:dyDescent="0.3">
      <c r="A26" s="14" t="s">
        <v>66</v>
      </c>
      <c r="B26" s="15"/>
      <c r="C26" s="15"/>
      <c r="D26" s="35">
        <f>(D25-B25)/B25</f>
        <v>7.279520203276435E-3</v>
      </c>
      <c r="E26" s="35">
        <f>(E25-C25)/C25</f>
        <v>0.66840641520512212</v>
      </c>
    </row>
    <row r="27" spans="1:11" x14ac:dyDescent="0.25">
      <c r="A27" s="36"/>
      <c r="B27" s="37"/>
      <c r="C27" s="37"/>
      <c r="D27" s="37"/>
      <c r="E27" s="37"/>
    </row>
    <row r="28" spans="1:11" x14ac:dyDescent="0.25">
      <c r="A28" s="36"/>
      <c r="B28" s="37"/>
      <c r="C28" s="37"/>
      <c r="D28" s="37"/>
      <c r="E28" s="37"/>
    </row>
    <row r="29" spans="1:11" x14ac:dyDescent="0.25">
      <c r="A29" s="36"/>
      <c r="B29" s="37"/>
      <c r="C29" s="37"/>
      <c r="D29" s="37"/>
      <c r="E29" s="37"/>
    </row>
    <row r="30" spans="1:11" ht="15.75" thickBot="1" x14ac:dyDescent="0.3">
      <c r="A30" s="27" t="s">
        <v>80</v>
      </c>
    </row>
    <row r="31" spans="1:11" ht="15.75" thickBot="1" x14ac:dyDescent="0.3">
      <c r="A31" s="13"/>
      <c r="B31" s="38" t="s">
        <v>50</v>
      </c>
      <c r="C31" s="39"/>
      <c r="D31" s="38" t="s">
        <v>51</v>
      </c>
      <c r="E31" s="39"/>
    </row>
    <row r="32" spans="1:11" ht="15.75" thickBot="1" x14ac:dyDescent="0.3">
      <c r="A32" s="14"/>
      <c r="B32" s="28" t="s">
        <v>52</v>
      </c>
      <c r="C32" s="15" t="s">
        <v>53</v>
      </c>
      <c r="D32" s="15" t="s">
        <v>52</v>
      </c>
      <c r="E32" s="15" t="s">
        <v>53</v>
      </c>
    </row>
    <row r="33" spans="1:5" ht="15.75" thickBot="1" x14ac:dyDescent="0.3">
      <c r="A33" s="14"/>
      <c r="B33" s="38" t="s">
        <v>81</v>
      </c>
      <c r="C33" s="40"/>
      <c r="D33" s="40"/>
      <c r="E33" s="39"/>
    </row>
    <row r="34" spans="1:5" ht="15.75" thickBot="1" x14ac:dyDescent="0.3">
      <c r="A34" s="14" t="s">
        <v>55</v>
      </c>
      <c r="B34">
        <v>21.690746691666664</v>
      </c>
      <c r="C34">
        <v>47.522271045833328</v>
      </c>
      <c r="D34">
        <v>15.904143525</v>
      </c>
      <c r="E34">
        <v>27.315771283333333</v>
      </c>
    </row>
    <row r="35" spans="1:5" ht="15.75" thickBot="1" x14ac:dyDescent="0.3">
      <c r="A35" s="14" t="s">
        <v>16</v>
      </c>
      <c r="B35">
        <v>11.558494037500003</v>
      </c>
      <c r="C35">
        <v>10.625634993749999</v>
      </c>
      <c r="D35">
        <v>9.0786524708333332</v>
      </c>
      <c r="E35">
        <v>19.076972233333333</v>
      </c>
    </row>
    <row r="36" spans="1:5" ht="15.75" thickBot="1" x14ac:dyDescent="0.3">
      <c r="A36" s="17" t="s">
        <v>56</v>
      </c>
    </row>
    <row r="37" spans="1:5" ht="15.75" thickBot="1" x14ac:dyDescent="0.3">
      <c r="A37" s="13"/>
      <c r="B37" s="38" t="s">
        <v>82</v>
      </c>
      <c r="C37" s="39"/>
      <c r="D37" s="38" t="s">
        <v>83</v>
      </c>
      <c r="E37" s="39"/>
    </row>
    <row r="38" spans="1:5" ht="15.75" thickBot="1" x14ac:dyDescent="0.3">
      <c r="A38" s="14"/>
      <c r="B38" s="15" t="s">
        <v>52</v>
      </c>
      <c r="C38" s="15" t="s">
        <v>53</v>
      </c>
      <c r="D38" s="15" t="s">
        <v>52</v>
      </c>
      <c r="E38" s="15" t="s">
        <v>53</v>
      </c>
    </row>
    <row r="39" spans="1:5" ht="15.75" thickBot="1" x14ac:dyDescent="0.3">
      <c r="A39" s="14" t="s">
        <v>50</v>
      </c>
      <c r="B39" s="30">
        <f>B34/2</f>
        <v>10.845373345833332</v>
      </c>
      <c r="C39" s="30">
        <f>C34/2</f>
        <v>23.761135522916664</v>
      </c>
      <c r="D39" s="30">
        <f>B34</f>
        <v>21.690746691666664</v>
      </c>
      <c r="E39" s="30">
        <f>C34</f>
        <v>47.522271045833328</v>
      </c>
    </row>
    <row r="40" spans="1:5" ht="29.25" thickBot="1" x14ac:dyDescent="0.3">
      <c r="A40" s="14" t="s">
        <v>51</v>
      </c>
      <c r="B40" s="30">
        <f>D34/2</f>
        <v>7.9520717625000001</v>
      </c>
      <c r="C40" s="30">
        <f>E34/2</f>
        <v>13.657885641666667</v>
      </c>
      <c r="D40" s="30">
        <f>D35</f>
        <v>9.0786524708333332</v>
      </c>
      <c r="E40" s="30">
        <f>E35</f>
        <v>19.076972233333333</v>
      </c>
    </row>
    <row r="41" spans="1:5" ht="30.75" thickBot="1" x14ac:dyDescent="0.3">
      <c r="A41" s="31" t="s">
        <v>65</v>
      </c>
      <c r="B41" s="32">
        <f>SUM(B39:B40)</f>
        <v>18.797445108333331</v>
      </c>
      <c r="C41" s="32">
        <f t="shared" ref="C41:E41" si="4">SUM(C39:C40)</f>
        <v>37.419021164583327</v>
      </c>
      <c r="D41" s="32">
        <f t="shared" si="4"/>
        <v>30.769399162499997</v>
      </c>
      <c r="E41" s="32">
        <f t="shared" si="4"/>
        <v>66.599243279166657</v>
      </c>
    </row>
    <row r="42" spans="1:5" ht="15.75" thickBot="1" x14ac:dyDescent="0.3">
      <c r="A42" s="14" t="s">
        <v>66</v>
      </c>
      <c r="B42" s="15"/>
      <c r="C42" s="15"/>
      <c r="D42" s="35">
        <f>(D41-B41)/B41</f>
        <v>0.63689261945812137</v>
      </c>
      <c r="E42" s="35">
        <f>(E41-C41)/C41</f>
        <v>0.77982323445173585</v>
      </c>
    </row>
  </sheetData>
  <mergeCells count="15">
    <mergeCell ref="B15:C15"/>
    <mergeCell ref="D15:E15"/>
    <mergeCell ref="B2:C2"/>
    <mergeCell ref="D2:E2"/>
    <mergeCell ref="B4:E4"/>
    <mergeCell ref="B8:C8"/>
    <mergeCell ref="D8:E8"/>
    <mergeCell ref="B37:C37"/>
    <mergeCell ref="D37:E37"/>
    <mergeCell ref="B17:E17"/>
    <mergeCell ref="B21:C21"/>
    <mergeCell ref="D21:E21"/>
    <mergeCell ref="B31:C31"/>
    <mergeCell ref="D31:E31"/>
    <mergeCell ref="B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biomass, NY &amp; PY</vt:lpstr>
      <vt:lpstr>nutrition</vt:lpstr>
      <vt:lpstr>moisture</vt:lpstr>
      <vt:lpstr>LAI &amp; LT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2018-11-25T23:10:54Z</dcterms:modified>
</cp:coreProperties>
</file>