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HD 2016\aa Contemporary Nurse\DELPHI data analysis June 2018\"/>
    </mc:Choice>
  </mc:AlternateContent>
  <bookViews>
    <workbookView xWindow="0" yWindow="0" windowWidth="17160" windowHeight="9705"/>
  </bookViews>
  <sheets>
    <sheet name="Round 1 Open Ended analysis" sheetId="10" r:id="rId1"/>
    <sheet name="Delphi data Round 2 and 3" sheetId="1" r:id="rId2"/>
  </sheets>
  <calcPr calcId="162913"/>
</workbook>
</file>

<file path=xl/calcChain.xml><?xml version="1.0" encoding="utf-8"?>
<calcChain xmlns="http://schemas.openxmlformats.org/spreadsheetml/2006/main">
  <c r="BG35" i="1" l="1"/>
  <c r="BG34" i="1"/>
  <c r="BG33" i="1"/>
  <c r="BG32" i="1"/>
  <c r="BG31" i="1"/>
  <c r="BE35" i="1"/>
  <c r="BE34" i="1"/>
  <c r="BE33" i="1"/>
  <c r="BE32" i="1"/>
  <c r="BE31" i="1"/>
  <c r="AU35" i="1"/>
  <c r="AU34" i="1"/>
  <c r="AU33" i="1"/>
  <c r="AU32" i="1"/>
  <c r="AU31" i="1"/>
  <c r="AI35" i="1"/>
  <c r="AI34" i="1"/>
  <c r="AI33" i="1"/>
  <c r="AI32" i="1"/>
  <c r="AI31" i="1"/>
  <c r="AC35" i="1"/>
  <c r="AC34" i="1"/>
  <c r="AC33" i="1"/>
  <c r="AC32" i="1"/>
  <c r="AC31" i="1"/>
  <c r="AA35" i="1"/>
  <c r="AA34" i="1"/>
  <c r="AA33" i="1"/>
  <c r="AA32" i="1"/>
  <c r="AA31" i="1"/>
  <c r="W35" i="1"/>
  <c r="W36" i="1" s="1"/>
  <c r="W34" i="1"/>
  <c r="W33" i="1"/>
  <c r="W32" i="1"/>
  <c r="W31" i="1"/>
  <c r="U35" i="1"/>
  <c r="U34" i="1"/>
  <c r="U33" i="1"/>
  <c r="U32" i="1"/>
  <c r="U31" i="1"/>
  <c r="Q35" i="1"/>
  <c r="Q34" i="1"/>
  <c r="Q33" i="1"/>
  <c r="Q32" i="1"/>
  <c r="Q31" i="1"/>
  <c r="O35" i="1"/>
  <c r="O34" i="1"/>
  <c r="O33" i="1"/>
  <c r="O32" i="1"/>
  <c r="O31" i="1"/>
  <c r="K35" i="1"/>
  <c r="K34" i="1"/>
  <c r="K33" i="1"/>
  <c r="K32" i="1"/>
  <c r="K31" i="1"/>
  <c r="I35" i="1"/>
  <c r="I34" i="1"/>
  <c r="I33" i="1"/>
  <c r="I32" i="1"/>
  <c r="I31" i="1"/>
  <c r="G35" i="1"/>
  <c r="G34" i="1"/>
  <c r="G33" i="1"/>
  <c r="G32" i="1"/>
  <c r="G31" i="1"/>
  <c r="BU19" i="1"/>
  <c r="BU18" i="1"/>
  <c r="BU17" i="1"/>
  <c r="BU16" i="1"/>
  <c r="BU15" i="1"/>
  <c r="BS19" i="1"/>
  <c r="BS18" i="1"/>
  <c r="BS17" i="1"/>
  <c r="BS16" i="1"/>
  <c r="BS15" i="1"/>
  <c r="BQ19" i="1"/>
  <c r="BQ18" i="1"/>
  <c r="BQ17" i="1"/>
  <c r="BQ16" i="1"/>
  <c r="BQ15" i="1"/>
  <c r="BO19" i="1"/>
  <c r="BO18" i="1"/>
  <c r="BO17" i="1"/>
  <c r="BO16" i="1"/>
  <c r="BO15" i="1"/>
  <c r="BM19" i="1"/>
  <c r="BM18" i="1"/>
  <c r="BM17" i="1"/>
  <c r="BM16" i="1"/>
  <c r="BM15" i="1"/>
  <c r="BK19" i="1"/>
  <c r="BK18" i="1"/>
  <c r="BK17" i="1"/>
  <c r="BK16" i="1"/>
  <c r="BK15" i="1"/>
  <c r="BI19" i="1"/>
  <c r="BI18" i="1"/>
  <c r="BI17" i="1"/>
  <c r="BI16" i="1"/>
  <c r="BI15" i="1"/>
  <c r="BG19" i="1"/>
  <c r="BG18" i="1"/>
  <c r="BG17" i="1"/>
  <c r="BG16" i="1"/>
  <c r="BG15" i="1"/>
  <c r="BE19" i="1"/>
  <c r="BE18" i="1"/>
  <c r="BE17" i="1"/>
  <c r="BE16" i="1"/>
  <c r="BE15" i="1"/>
  <c r="BC19" i="1"/>
  <c r="BC18" i="1"/>
  <c r="BC17" i="1"/>
  <c r="BC16" i="1"/>
  <c r="BC15" i="1"/>
  <c r="BA19" i="1"/>
  <c r="BA18" i="1"/>
  <c r="BA17" i="1"/>
  <c r="BA16" i="1"/>
  <c r="BA15" i="1"/>
  <c r="AY19" i="1"/>
  <c r="AY18" i="1"/>
  <c r="AY17" i="1"/>
  <c r="AY16" i="1"/>
  <c r="AY15" i="1"/>
  <c r="AW19" i="1"/>
  <c r="AW18" i="1"/>
  <c r="AW17" i="1"/>
  <c r="AW16" i="1"/>
  <c r="AW15" i="1"/>
  <c r="AU19" i="1"/>
  <c r="AU18" i="1"/>
  <c r="AU17" i="1"/>
  <c r="AU16" i="1"/>
  <c r="AU15" i="1"/>
  <c r="AS19" i="1"/>
  <c r="AS18" i="1"/>
  <c r="AS17" i="1"/>
  <c r="AS16" i="1"/>
  <c r="AS15" i="1"/>
  <c r="AQ19" i="1"/>
  <c r="AQ18" i="1"/>
  <c r="AQ17" i="1"/>
  <c r="AQ16" i="1"/>
  <c r="AQ15" i="1"/>
  <c r="AO19" i="1"/>
  <c r="AO18" i="1"/>
  <c r="AO17" i="1"/>
  <c r="AO16" i="1"/>
  <c r="AO15" i="1"/>
  <c r="AM19" i="1"/>
  <c r="AM18" i="1"/>
  <c r="AM17" i="1"/>
  <c r="AM16" i="1"/>
  <c r="AM15" i="1"/>
  <c r="AK19" i="1"/>
  <c r="AK18" i="1"/>
  <c r="AK17" i="1"/>
  <c r="AK16" i="1"/>
  <c r="AK15" i="1"/>
  <c r="AI19" i="1"/>
  <c r="AI18" i="1"/>
  <c r="AI17" i="1"/>
  <c r="AI16" i="1"/>
  <c r="AI15" i="1"/>
  <c r="AG19" i="1"/>
  <c r="AG18" i="1"/>
  <c r="AG17" i="1"/>
  <c r="AG16" i="1"/>
  <c r="AG15" i="1"/>
  <c r="AE19" i="1"/>
  <c r="AE18" i="1"/>
  <c r="AE17" i="1"/>
  <c r="AE16" i="1"/>
  <c r="AE15" i="1"/>
  <c r="AC19" i="1"/>
  <c r="AC18" i="1"/>
  <c r="AC17" i="1"/>
  <c r="AC16" i="1"/>
  <c r="AC15" i="1"/>
  <c r="AA19" i="1"/>
  <c r="AA20" i="1" s="1"/>
  <c r="AA18" i="1"/>
  <c r="AA17" i="1"/>
  <c r="AA16" i="1"/>
  <c r="AA15" i="1"/>
  <c r="Y19" i="1"/>
  <c r="Y18" i="1"/>
  <c r="Y17" i="1"/>
  <c r="Y16" i="1"/>
  <c r="Y15" i="1"/>
  <c r="W19" i="1"/>
  <c r="W18" i="1"/>
  <c r="W17" i="1"/>
  <c r="W16" i="1"/>
  <c r="W15" i="1"/>
  <c r="U19" i="1"/>
  <c r="U18" i="1"/>
  <c r="U17" i="1"/>
  <c r="U16" i="1"/>
  <c r="U15" i="1"/>
  <c r="S19" i="1"/>
  <c r="S18" i="1"/>
  <c r="S17" i="1"/>
  <c r="S16" i="1"/>
  <c r="S15" i="1"/>
  <c r="Q19" i="1"/>
  <c r="Q18" i="1"/>
  <c r="Q17" i="1"/>
  <c r="Q16" i="1"/>
  <c r="Q15" i="1"/>
  <c r="O19" i="1"/>
  <c r="O18" i="1"/>
  <c r="O17" i="1"/>
  <c r="O16" i="1"/>
  <c r="O15" i="1"/>
  <c r="M19" i="1"/>
  <c r="M18" i="1"/>
  <c r="M17" i="1"/>
  <c r="M16" i="1"/>
  <c r="M15" i="1"/>
  <c r="K19" i="1"/>
  <c r="K18" i="1"/>
  <c r="K17" i="1"/>
  <c r="K16" i="1"/>
  <c r="K15" i="1"/>
  <c r="I19" i="1"/>
  <c r="I18" i="1"/>
  <c r="I17" i="1"/>
  <c r="I16" i="1"/>
  <c r="I15" i="1"/>
  <c r="G19" i="1"/>
  <c r="G18" i="1"/>
  <c r="G17" i="1"/>
  <c r="G16" i="1"/>
  <c r="G15" i="1"/>
  <c r="E19" i="1"/>
  <c r="E18" i="1"/>
  <c r="E17" i="1"/>
  <c r="E16" i="1"/>
  <c r="E15" i="1"/>
  <c r="C19" i="1"/>
  <c r="C20" i="1" s="1"/>
  <c r="C18" i="1"/>
  <c r="C16" i="1"/>
  <c r="C17" i="1"/>
  <c r="C15" i="1"/>
  <c r="I20" i="1" l="1"/>
  <c r="Q20" i="1"/>
  <c r="Y20" i="1"/>
  <c r="AG20" i="1"/>
  <c r="AW20" i="1"/>
  <c r="BM20" i="1"/>
  <c r="BU20" i="1"/>
  <c r="O36" i="1"/>
  <c r="AA36" i="1"/>
  <c r="BE36" i="1"/>
  <c r="AC20" i="1"/>
  <c r="AK20" i="1"/>
  <c r="AS20" i="1"/>
  <c r="BA20" i="1"/>
  <c r="BI20" i="1"/>
  <c r="BQ20" i="1"/>
  <c r="I36" i="1"/>
  <c r="AO20" i="1"/>
  <c r="AI20" i="1"/>
  <c r="AQ20" i="1"/>
  <c r="AY20" i="1"/>
  <c r="BG20" i="1"/>
  <c r="BO20" i="1"/>
  <c r="Q36" i="1"/>
  <c r="AC36" i="1"/>
  <c r="BG36" i="1"/>
  <c r="E20" i="1"/>
  <c r="M20" i="1"/>
  <c r="U20" i="1"/>
  <c r="K20" i="1"/>
  <c r="S20" i="1"/>
  <c r="AU36" i="1"/>
  <c r="BE20" i="1"/>
  <c r="U36" i="1"/>
  <c r="AI36" i="1"/>
  <c r="G20" i="1"/>
  <c r="O20" i="1"/>
  <c r="W20" i="1"/>
  <c r="AE20" i="1"/>
  <c r="AM20" i="1"/>
  <c r="AU20" i="1"/>
  <c r="BC20" i="1"/>
  <c r="BK20" i="1"/>
  <c r="BS20" i="1"/>
  <c r="K36" i="1"/>
  <c r="G36" i="1"/>
</calcChain>
</file>

<file path=xl/sharedStrings.xml><?xml version="1.0" encoding="utf-8"?>
<sst xmlns="http://schemas.openxmlformats.org/spreadsheetml/2006/main" count="1089" uniqueCount="254">
  <si>
    <t xml:space="preserve">LIKERT KEY </t>
  </si>
  <si>
    <t xml:space="preserve">Strongly disagree </t>
  </si>
  <si>
    <t>Somewhat disagree</t>
  </si>
  <si>
    <t>Neither agree nor disagree</t>
  </si>
  <si>
    <t>Somewhat agree</t>
  </si>
  <si>
    <t>Strongly agree</t>
  </si>
  <si>
    <t xml:space="preserve"> </t>
  </si>
  <si>
    <t>RecipientEmail</t>
  </si>
  <si>
    <t>Q1</t>
  </si>
  <si>
    <t>Q2</t>
  </si>
  <si>
    <t xml:space="preserve">Q2 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</si>
  <si>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</si>
  <si>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</si>
  <si>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</si>
  <si>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</si>
  <si>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</si>
  <si>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</si>
  <si>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</si>
  <si>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</si>
  <si>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</si>
  <si>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</si>
  <si>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</si>
  <si>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</si>
  <si>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</si>
  <si>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</si>
  <si>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</si>
  <si>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</si>
  <si>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</si>
  <si>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</si>
  <si>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</si>
  <si>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</si>
  <si>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</si>
  <si>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</si>
  <si>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</si>
  <si>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</si>
  <si>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</si>
  <si>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</si>
  <si>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</si>
  <si>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</si>
  <si>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</si>
  <si>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</si>
  <si>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</si>
  <si>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</si>
  <si>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</si>
  <si>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</si>
  <si>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Within
a health setting, compassion is a virtuous response.</t>
  </si>
  <si>
    <t>Compassion
has ethical dimensions</t>
  </si>
  <si>
    <t>Compassion
is steeped in the Aristotelian virtue of suffering</t>
  </si>
  <si>
    <t>Compassion
is innate</t>
  </si>
  <si>
    <t>Compassion
is something that someone possesses</t>
  </si>
  <si>
    <t>Compassion is a form of kindness</t>
  </si>
  <si>
    <t>To express compassion, a person must be competent</t>
  </si>
  <si>
    <t>When
a person feels compassion, they feel sorrow for another person.</t>
  </si>
  <si>
    <t>When
a person feels compassion in a healthcare setting, they feel pity for another
person.</t>
  </si>
  <si>
    <t>Compassion
is sympathetic pity or concern for the misfortune of others</t>
  </si>
  <si>
    <t>Compassion
is about conveying sympathy for a person</t>
  </si>
  <si>
    <t>To demonstrate
compassion a person must first witness the
plight of another person</t>
  </si>
  <si>
    <t>To demonstrate
compassion a person must first have a deep
awareness of the suffering of another person</t>
  </si>
  <si>
    <t>To demonstrate
compassion a person must first notice another
person's emotional state</t>
  </si>
  <si>
    <t>To demonstrate
compassion a person must first appreciate how
someone is affected by their experience</t>
  </si>
  <si>
    <t>To demonstrate
compassion a person must first sense another
person's suffering</t>
  </si>
  <si>
    <t>To demonstrate
compassion a person must first identify with
the suffering of another person</t>
  </si>
  <si>
    <t>To demonstrate
compassion a person must first recognise the
suffering in another</t>
  </si>
  <si>
    <t>To demonstrate compassion, a person must show understanding</t>
  </si>
  <si>
    <t>To demonstrate compassion, a person must suffer with/alongside the
person that is suffering</t>
  </si>
  <si>
    <t>To demonstrate compassion, a person must not make assumptions about the person that is suffering</t>
  </si>
  <si>
    <t>To demonstrate compassion, a person must listen</t>
  </si>
  <si>
    <t>To
demonstrate compassion a person must share
the burden with the person who is suffering</t>
  </si>
  <si>
    <t>To demonstrate
compassion a person must feel
empathy for the person who is suffering</t>
  </si>
  <si>
    <t>To demonstrate
compassion a person must suffer
with the person who is suffering</t>
  </si>
  <si>
    <t>To demonstrate
compassion a person must connect with another person</t>
  </si>
  <si>
    <t>To demonstrate
compassion a person must deliberately
participate in another personâ€™s suffering</t>
  </si>
  <si>
    <t>To demonstrate
compassion a person must have
an emotional response to a personsâ€™ suffering</t>
  </si>
  <si>
    <t>To
demonstrate compassion a person must have a desire to relieve the suffering of the other person</t>
  </si>
  <si>
    <t>To demonstrate compassion, a person
must have emotional intelligence</t>
  </si>
  <si>
    <t>Compassion is
conveyed through
relational understanding and action</t>
  </si>
  <si>
    <t>Compassion is
conveyed through
meaningful action</t>
  </si>
  <si>
    <t>Compassion is
conveyed through presence</t>
  </si>
  <si>
    <t>Compassion is
conveyed through word</t>
  </si>
  <si>
    <t>Compassion is conveyed through two way (relational) interaction</t>
  </si>
  <si>
    <t>Compassion is conveyed through helping behaviors</t>
  </si>
  <si>
    <t>Strongly disagree</t>
  </si>
  <si>
    <t xml:space="preserve">DELPHI ROUND 2 ANALYSIS </t>
  </si>
  <si>
    <t xml:space="preserve">MEAN </t>
  </si>
  <si>
    <t xml:space="preserve">MODE </t>
  </si>
  <si>
    <t xml:space="preserve">MEDIAN </t>
  </si>
  <si>
    <t>IQR</t>
  </si>
  <si>
    <t xml:space="preserve">Agree/Strongly Agree </t>
  </si>
  <si>
    <t xml:space="preserve">Somewhat Agree </t>
  </si>
  <si>
    <t>Strongly/Somewhat disagree</t>
  </si>
  <si>
    <t xml:space="preserve">Strongly/Somewhat disagree </t>
  </si>
  <si>
    <t xml:space="preserve">Disagree/Strongly Disagree </t>
  </si>
  <si>
    <t>SPLIT Agree/Disagree</t>
  </si>
  <si>
    <t>Compassion is steeped in the Aristotelian virtue of suffering</t>
  </si>
  <si>
    <t xml:space="preserve">Compassion is steeped in the Aristotelian virtue of suffering
</t>
  </si>
  <si>
    <t xml:space="preserve">Compassion is innate 
</t>
  </si>
  <si>
    <t xml:space="preserve">Compassion is innate 
</t>
  </si>
  <si>
    <t xml:space="preserve">Compassion is something that someone possesses 
</t>
  </si>
  <si>
    <t xml:space="preserve">Compassion is something that someone possesses 
</t>
  </si>
  <si>
    <t xml:space="preserve">To express compassion, a person must be competent. 
</t>
  </si>
  <si>
    <t xml:space="preserve">To express compassion, a person must be competent. 
</t>
  </si>
  <si>
    <t xml:space="preserve">When a person feels compassion, they feel sorrow for another person. 
</t>
  </si>
  <si>
    <t xml:space="preserve">Compassion is sympathetic pity or concern for the misfortune of others
</t>
  </si>
  <si>
    <t xml:space="preserve">Compassion is sympathetic pity or concern for the misfortune of others
</t>
  </si>
  <si>
    <t xml:space="preserve">Compassion is about conveying sympathy for a person 
</t>
  </si>
  <si>
    <t xml:space="preserve">To demonstrate compassion a person must first have a deep awareness of the suffering of another person
 </t>
  </si>
  <si>
    <t xml:space="preserve">To demonstrate compassion a person must first notice another person's emotional state
 </t>
  </si>
  <si>
    <t xml:space="preserve">To demonstrate
compassion a person must first identify with
the suffering of another person
</t>
  </si>
  <si>
    <t xml:space="preserve">To demonstrate compassion a person must share the burden with the person who is suffering
 </t>
  </si>
  <si>
    <t xml:space="preserve">To demonstrate compassion a person must share the burden with the person who is suffering
</t>
  </si>
  <si>
    <t xml:space="preserve">To demonstrate compassion a person must have an emotional response to a personsâ€™ suffering 
 </t>
  </si>
  <si>
    <t xml:space="preserve">To demonstrate compassion a person must have an emotional response to a personsâ€™ suffering 
</t>
  </si>
  <si>
    <t xml:space="preserve">To demonstrate compassion a person must have a desire to relieve the suffering of the other person 
</t>
  </si>
  <si>
    <t xml:space="preserve">PARTICIPANT </t>
  </si>
  <si>
    <t xml:space="preserve">CONSENSUS </t>
  </si>
  <si>
    <t xml:space="preserve">DELPHI FINAL Round ANALYSIS (ROUND 3) </t>
  </si>
  <si>
    <t xml:space="preserve">REVERSED STATEMENT VALUES </t>
  </si>
  <si>
    <t xml:space="preserve">Strongly/Somewhat Agree </t>
  </si>
  <si>
    <t>To demonstrate compassion, a person must suffer with/alongside the person that is suffering</t>
  </si>
  <si>
    <t>To demonstrate
compassion a person must deliberately
participate in another persons suffering</t>
  </si>
  <si>
    <t>Within a health setting, compassion is a virtuous response.</t>
  </si>
  <si>
    <t>Compassion is innate</t>
  </si>
  <si>
    <t>presence</t>
  </si>
  <si>
    <t>Your understanding of the key factors that comprise compassion in healthcare.</t>
  </si>
  <si>
    <t>Taking time to care</t>
  </si>
  <si>
    <t>Understanding and respecting individuals needs</t>
  </si>
  <si>
    <t>Page 5: Taking action to relieve suffering i.e participation in suffering, appropriate response,  </t>
  </si>
  <si>
    <t>Page 4: Participation in the suffering of another/ empathising ‘suffering with’ another</t>
  </si>
  <si>
    <t>Page 3: Awareness of/noticing/sensing suffering in another</t>
  </si>
  <si>
    <t>Page 2: Compassion; Sympathetic concern/pity</t>
  </si>
  <si>
    <t>Page 1: Compassion as a Virtue within a health setting, </t>
  </si>
  <si>
    <t xml:space="preserve">Disregard </t>
  </si>
  <si>
    <t xml:space="preserve">Remove </t>
  </si>
  <si>
    <t xml:space="preserve">Uncoded </t>
  </si>
  <si>
    <t>pardon patients/ colleagues for the wrongs done</t>
  </si>
  <si>
    <t>safety</t>
  </si>
  <si>
    <t>mindfulness</t>
  </si>
  <si>
    <t xml:space="preserve">presence as in: saliency to notice what is of importance for a patient </t>
  </si>
  <si>
    <t xml:space="preserve">Presence </t>
  </si>
  <si>
    <t xml:space="preserve">Immediacy </t>
  </si>
  <si>
    <t>helping</t>
  </si>
  <si>
    <t xml:space="preserve">Helping </t>
  </si>
  <si>
    <t>make great efforts to help</t>
  </si>
  <si>
    <t>advocate</t>
  </si>
  <si>
    <t>caring</t>
  </si>
  <si>
    <t>caregivers</t>
  </si>
  <si>
    <t>patient-centered care</t>
  </si>
  <si>
    <t>care deeply about your patients</t>
  </si>
  <si>
    <t xml:space="preserve">supportive care </t>
  </si>
  <si>
    <t xml:space="preserve">Giving Care  </t>
  </si>
  <si>
    <t>value</t>
  </si>
  <si>
    <t>finding out what is valued and matters</t>
  </si>
  <si>
    <t>Delivering bad news and giving time for patient and family to absorb and react</t>
  </si>
  <si>
    <t xml:space="preserve">Not providing overly optimistic statements </t>
  </si>
  <si>
    <t>co-creating</t>
  </si>
  <si>
    <t xml:space="preserve">Trauma and pain informed interaction </t>
  </si>
  <si>
    <t>Addressing patient and family concerns properly to the best of your knowledge and abilities</t>
  </si>
  <si>
    <t xml:space="preserve">Co-creation of hopeful futures </t>
  </si>
  <si>
    <t>great questions that really find out with others what they value</t>
  </si>
  <si>
    <t xml:space="preserve">Compassion is conveyed through helping behaviours </t>
  </si>
  <si>
    <t>Compassion is conveyed through: Word</t>
  </si>
  <si>
    <t>Two way (relational) interaction</t>
  </si>
  <si>
    <t xml:space="preserve">Compassion is conveyed through the provision of care for patients </t>
  </si>
  <si>
    <t>Compassion is conveyed through: Presence</t>
  </si>
  <si>
    <t>Explaining thoroughly treatment and prognostic options</t>
  </si>
  <si>
    <t xml:space="preserve">Compassion is conveyed through the use of effective communication techniques </t>
  </si>
  <si>
    <t>Compassion is conveyed through: Meaningful acts </t>
  </si>
  <si>
    <t>Nonverbal Communication</t>
  </si>
  <si>
    <t xml:space="preserve">Compassion is conveyed through two way (relational) interaction </t>
  </si>
  <si>
    <t>Compassion is conveyed through: Relational understanding and action</t>
  </si>
  <si>
    <t xml:space="preserve">Effective Communication </t>
  </si>
  <si>
    <t>communication</t>
  </si>
  <si>
    <t>showing vulnerability</t>
  </si>
  <si>
    <t>Evaluating emotional distress and spending more time if needed with the patient</t>
  </si>
  <si>
    <t>understand one's medical, psychosocial, and financial state</t>
  </si>
  <si>
    <t>relationships</t>
  </si>
  <si>
    <t>interpersonal and human connection</t>
  </si>
  <si>
    <t>connection between two people</t>
  </si>
  <si>
    <t>To demonstrate compassion a person must: Have a desire to relieve suffering</t>
  </si>
  <si>
    <t>emotional connection</t>
  </si>
  <si>
    <t>To demonstrate compassion a person must: Have an emotional response to a persons’ suffering</t>
  </si>
  <si>
    <t>Connection</t>
  </si>
  <si>
    <t xml:space="preserve">Emotional Intelligence </t>
  </si>
  <si>
    <t>To demonstrate compassion a person must: Deliberately participate in another person’s suffering</t>
  </si>
  <si>
    <t>empathy</t>
  </si>
  <si>
    <t>To demonstrate compassion a person must: Connect with the individual who is suffering </t>
  </si>
  <si>
    <t>Empathy</t>
  </si>
  <si>
    <t>To demonstrate compassion a person must: Empathise with the persons pain/suffering</t>
  </si>
  <si>
    <t>To demonstrate compassion a person must: Suffer with the person who is suffering</t>
  </si>
  <si>
    <t xml:space="preserve">empathy </t>
  </si>
  <si>
    <t>To demonstrate compassion a person must: Feel empathy for the person</t>
  </si>
  <si>
    <t>sympathy, empathy</t>
  </si>
  <si>
    <t xml:space="preserve">To demonstrate compassion, a person must have emotional intelligence </t>
  </si>
  <si>
    <t>To demonstrate compassion a person must: Share the burden with the person who is suffering</t>
  </si>
  <si>
    <t xml:space="preserve">Empathy </t>
  </si>
  <si>
    <t>Learning how to remain silent and not have to talk all the time when patient or family is distressed</t>
  </si>
  <si>
    <t>listen more to your patients and colleagues</t>
  </si>
  <si>
    <t>listening</t>
  </si>
  <si>
    <t>active listening</t>
  </si>
  <si>
    <t xml:space="preserve">Listening </t>
  </si>
  <si>
    <t>Listening to patient and family's concerns</t>
  </si>
  <si>
    <t>involvement</t>
  </si>
  <si>
    <t>show concern</t>
  </si>
  <si>
    <t>Situational Awareness</t>
  </si>
  <si>
    <t>not making assumptions</t>
  </si>
  <si>
    <t>checking out with the person</t>
  </si>
  <si>
    <t xml:space="preserve">Attention to difference </t>
  </si>
  <si>
    <t>attentiveness</t>
  </si>
  <si>
    <t>To demonstrate compassion a person must first: Recognise the suffering in another</t>
  </si>
  <si>
    <t xml:space="preserve">Awareness and Attention </t>
  </si>
  <si>
    <t>To demonstrate compassion a person must first: Identify with the suffering of another person</t>
  </si>
  <si>
    <t>understanding suffering and emotions that go with it</t>
  </si>
  <si>
    <t>To demonstrate compassion a person must first: Sense another persons’ suffering</t>
  </si>
  <si>
    <t>to suffer with</t>
  </si>
  <si>
    <t xml:space="preserve">To demonstrate compassion, a person must listen </t>
  </si>
  <si>
    <t>To demonstrate compassion a person must first: Appreciate how someone is affected by their experience</t>
  </si>
  <si>
    <t>naming/acknowledging suffering</t>
  </si>
  <si>
    <t xml:space="preserve">To demonstrate compassion, a person must not make assumptions </t>
  </si>
  <si>
    <t>To demonstrate compassion a person must first: Notice another persons' emotional state</t>
  </si>
  <si>
    <t xml:space="preserve">To demonstrate compassion, a person must suffer with/alongside the person that is suffering </t>
  </si>
  <si>
    <t>To demonstrate compassion a person must first: Have a deep awareness of the suffering of another person</t>
  </si>
  <si>
    <t>understanding</t>
  </si>
  <si>
    <t xml:space="preserve">To demonstrate compassion, a person must show understanding </t>
  </si>
  <si>
    <t>To demonstrate compassion a person must first: Witness the plight of another person</t>
  </si>
  <si>
    <t xml:space="preserve">Understanding suffering </t>
  </si>
  <si>
    <t>Compassion is conveying sympathy for a person</t>
  </si>
  <si>
    <t>Compassion is sympathetic pity or concern for the misfortune of others</t>
  </si>
  <si>
    <t>When a person feels compassion in a healthcare setting, they feel pity for another person</t>
  </si>
  <si>
    <t>When a person feels compassion, they feel sorrow for another person</t>
  </si>
  <si>
    <t xml:space="preserve">No comments related to sympathetic concern or pity </t>
  </si>
  <si>
    <t xml:space="preserve">No matching comments </t>
  </si>
  <si>
    <t>team player</t>
  </si>
  <si>
    <t xml:space="preserve">resilience </t>
  </si>
  <si>
    <t>Kindness</t>
  </si>
  <si>
    <t>kindness</t>
  </si>
  <si>
    <t>confidence</t>
  </si>
  <si>
    <t xml:space="preserve">Medical competence </t>
  </si>
  <si>
    <t>Compassion is something that someone possesses</t>
  </si>
  <si>
    <t>gentleness</t>
  </si>
  <si>
    <t>respect</t>
  </si>
  <si>
    <t xml:space="preserve">To express compassion, one must be competent </t>
  </si>
  <si>
    <t>openness</t>
  </si>
  <si>
    <t xml:space="preserve">Compassion is a form of kindness </t>
  </si>
  <si>
    <t>Compassion has ethical dimensions </t>
  </si>
  <si>
    <t>integrity</t>
  </si>
  <si>
    <t xml:space="preserve">The expression of compassion requires kindness </t>
  </si>
  <si>
    <t xml:space="preserve">Positive qualities one possesses </t>
  </si>
  <si>
    <t>Honesty</t>
  </si>
  <si>
    <t xml:space="preserve">Additional questions to include </t>
  </si>
  <si>
    <t xml:space="preserve">Questions generated from litereature </t>
  </si>
  <si>
    <t xml:space="preserve">Literature Category </t>
  </si>
  <si>
    <t xml:space="preserve">Category 1 </t>
  </si>
  <si>
    <t xml:space="preserve">Respondents comments </t>
  </si>
  <si>
    <t>Please state between 5 and 10 factors that, in your opinion, comprise compassion in a healthcare setting.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</si>
</sst>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trike/>
      <sz val="12"/>
      <color theme="1"/>
      <name val="Arial"/>
      <family val="2"/>
    </font>
    <font>
      <b/>
      <sz val="12"/>
      <color rgb="FF333E48"/>
      <name val="Arial"/>
      <family val="2"/>
    </font>
    <font>
      <b/>
      <sz val="12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10" fontId="0" fillId="34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10" fontId="0" fillId="35" borderId="10" xfId="0" applyNumberForma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37" borderId="23" xfId="0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16" fillId="38" borderId="11" xfId="0" applyFont="1" applyFill="1" applyBorder="1" applyAlignment="1">
      <alignment horizontal="center" wrapText="1"/>
    </xf>
    <xf numFmtId="0" fontId="16" fillId="38" borderId="12" xfId="0" applyFont="1" applyFill="1" applyBorder="1" applyAlignment="1">
      <alignment horizontal="center" wrapText="1"/>
    </xf>
    <xf numFmtId="0" fontId="16" fillId="38" borderId="13" xfId="0" applyFont="1" applyFill="1" applyBorder="1" applyAlignment="1">
      <alignment horizontal="center" wrapText="1"/>
    </xf>
    <xf numFmtId="0" fontId="0" fillId="39" borderId="24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wrapText="1"/>
    </xf>
    <xf numFmtId="0" fontId="19" fillId="36" borderId="10" xfId="0" applyFont="1" applyFill="1" applyBorder="1" applyAlignment="1">
      <alignment horizontal="left" vertical="center" wrapText="1"/>
    </xf>
    <xf numFmtId="0" fontId="19" fillId="36" borderId="32" xfId="0" applyFont="1" applyFill="1" applyBorder="1" applyAlignment="1">
      <alignment horizontal="left" wrapText="1"/>
    </xf>
    <xf numFmtId="0" fontId="19" fillId="36" borderId="30" xfId="0" applyFont="1" applyFill="1" applyBorder="1" applyAlignment="1">
      <alignment horizontal="left" wrapText="1"/>
    </xf>
    <xf numFmtId="0" fontId="19" fillId="36" borderId="10" xfId="0" applyFont="1" applyFill="1" applyBorder="1" applyAlignment="1">
      <alignment horizontal="left" wrapText="1"/>
    </xf>
    <xf numFmtId="0" fontId="19" fillId="36" borderId="28" xfId="0" applyFont="1" applyFill="1" applyBorder="1" applyAlignment="1">
      <alignment horizontal="left" wrapText="1"/>
    </xf>
    <xf numFmtId="0" fontId="19" fillId="36" borderId="10" xfId="0" applyFont="1" applyFill="1" applyBorder="1" applyAlignment="1">
      <alignment horizontal="left" vertical="top" wrapText="1"/>
    </xf>
    <xf numFmtId="0" fontId="20" fillId="36" borderId="10" xfId="0" applyFont="1" applyFill="1" applyBorder="1" applyAlignment="1">
      <alignment horizontal="left"/>
    </xf>
    <xf numFmtId="0" fontId="20" fillId="36" borderId="11" xfId="0" applyFont="1" applyFill="1" applyBorder="1" applyAlignment="1">
      <alignment horizontal="left" wrapText="1"/>
    </xf>
    <xf numFmtId="0" fontId="21" fillId="36" borderId="0" xfId="0" applyFont="1" applyFill="1" applyAlignment="1">
      <alignment horizontal="left"/>
    </xf>
    <xf numFmtId="0" fontId="21" fillId="36" borderId="24" xfId="0" applyFont="1" applyFill="1" applyBorder="1" applyAlignment="1">
      <alignment horizontal="left" wrapText="1"/>
    </xf>
    <xf numFmtId="0" fontId="21" fillId="36" borderId="33" xfId="0" applyFont="1" applyFill="1" applyBorder="1" applyAlignment="1">
      <alignment horizontal="left" wrapText="1"/>
    </xf>
    <xf numFmtId="0" fontId="22" fillId="36" borderId="10" xfId="0" applyFont="1" applyFill="1" applyBorder="1" applyAlignment="1">
      <alignment horizontal="left"/>
    </xf>
    <xf numFmtId="0" fontId="21" fillId="36" borderId="31" xfId="0" applyFont="1" applyFill="1" applyBorder="1" applyAlignment="1">
      <alignment horizontal="left" wrapText="1"/>
    </xf>
    <xf numFmtId="0" fontId="21" fillId="36" borderId="10" xfId="0" applyFont="1" applyFill="1" applyBorder="1" applyAlignment="1">
      <alignment horizontal="left"/>
    </xf>
    <xf numFmtId="0" fontId="21" fillId="36" borderId="29" xfId="0" applyFont="1" applyFill="1" applyBorder="1" applyAlignment="1">
      <alignment horizontal="left" wrapText="1"/>
    </xf>
    <xf numFmtId="0" fontId="21" fillId="36" borderId="36" xfId="0" applyFont="1" applyFill="1" applyBorder="1" applyAlignment="1">
      <alignment horizontal="left" wrapText="1"/>
    </xf>
    <xf numFmtId="0" fontId="21" fillId="36" borderId="35" xfId="0" applyFont="1" applyFill="1" applyBorder="1" applyAlignment="1">
      <alignment horizontal="left" wrapText="1"/>
    </xf>
    <xf numFmtId="0" fontId="21" fillId="36" borderId="34" xfId="0" applyFont="1" applyFill="1" applyBorder="1" applyAlignment="1">
      <alignment horizontal="left" wrapText="1"/>
    </xf>
    <xf numFmtId="0" fontId="21" fillId="36" borderId="27" xfId="0" applyFont="1" applyFill="1" applyBorder="1" applyAlignment="1">
      <alignment horizontal="left" wrapText="1"/>
    </xf>
    <xf numFmtId="0" fontId="21" fillId="36" borderId="25" xfId="0" applyFont="1" applyFill="1" applyBorder="1" applyAlignment="1">
      <alignment horizontal="left" wrapText="1"/>
    </xf>
    <xf numFmtId="0" fontId="21" fillId="36" borderId="26" xfId="0" applyFont="1" applyFill="1" applyBorder="1" applyAlignment="1">
      <alignment horizontal="left" wrapText="1"/>
    </xf>
    <xf numFmtId="0" fontId="23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wrapText="1"/>
    </xf>
    <xf numFmtId="0" fontId="19" fillId="0" borderId="0" xfId="0" applyFont="1"/>
    <xf numFmtId="0" fontId="19" fillId="0" borderId="0" xfId="0" applyFont="1" applyAlignment="1">
      <alignment wrapText="1"/>
    </xf>
    <xf numFmtId="0" fontId="19" fillId="0" borderId="0" xfId="0" applyFont="1" applyAlignment="1">
      <alignment vertical="center"/>
    </xf>
    <xf numFmtId="0" fontId="24" fillId="0" borderId="0" xfId="0" applyFont="1"/>
    <xf numFmtId="0" fontId="24" fillId="0" borderId="0" xfId="0" applyFont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zoomScale="85" zoomScaleNormal="85" workbookViewId="0">
      <selection activeCell="A4" sqref="A4"/>
    </sheetView>
  </sheetViews>
  <sheetFormatPr defaultColWidth="9.140625" defaultRowHeight="15.75" x14ac:dyDescent="0.25"/>
  <cols>
    <col min="1" max="1" width="76.7109375" style="24" customWidth="1"/>
    <col min="2" max="2" width="29.5703125" style="25" customWidth="1"/>
    <col min="3" max="3" width="26.7109375" style="24" customWidth="1"/>
    <col min="4" max="4" width="75.85546875" style="24" customWidth="1"/>
    <col min="5" max="5" width="101.28515625" style="24" customWidth="1"/>
    <col min="6" max="16384" width="9.140625" style="24"/>
  </cols>
  <sheetData>
    <row r="1" spans="1:6" s="50" customFormat="1" x14ac:dyDescent="0.25">
      <c r="A1" s="53" t="s">
        <v>123</v>
      </c>
      <c r="B1" s="51"/>
    </row>
    <row r="2" spans="1:6" s="50" customFormat="1" ht="15" x14ac:dyDescent="0.2">
      <c r="A2" s="52" t="s">
        <v>8</v>
      </c>
      <c r="B2" s="51"/>
    </row>
    <row r="3" spans="1:6" s="50" customFormat="1" x14ac:dyDescent="0.2">
      <c r="A3" s="54" t="s">
        <v>253</v>
      </c>
      <c r="B3" s="51"/>
    </row>
    <row r="4" spans="1:6" s="48" customFormat="1" x14ac:dyDescent="0.25">
      <c r="A4" s="47"/>
      <c r="B4" s="49"/>
    </row>
    <row r="5" spans="1:6" ht="16.5" thickBot="1" x14ac:dyDescent="0.3">
      <c r="A5" s="32" t="s">
        <v>252</v>
      </c>
      <c r="B5" s="33" t="s">
        <v>251</v>
      </c>
      <c r="C5" s="32" t="s">
        <v>250</v>
      </c>
      <c r="D5" s="32" t="s">
        <v>249</v>
      </c>
      <c r="E5" s="32" t="s">
        <v>248</v>
      </c>
      <c r="F5" s="34"/>
    </row>
    <row r="6" spans="1:6" ht="15.75" customHeight="1" x14ac:dyDescent="0.25">
      <c r="A6" s="35" t="s">
        <v>247</v>
      </c>
      <c r="B6" s="36" t="s">
        <v>246</v>
      </c>
      <c r="C6" s="27" t="s">
        <v>130</v>
      </c>
      <c r="D6" s="26" t="s">
        <v>120</v>
      </c>
      <c r="E6" s="37" t="s">
        <v>245</v>
      </c>
      <c r="F6" s="34"/>
    </row>
    <row r="7" spans="1:6" x14ac:dyDescent="0.25">
      <c r="A7" s="35" t="s">
        <v>244</v>
      </c>
      <c r="B7" s="38"/>
      <c r="C7" s="28"/>
      <c r="D7" s="29" t="s">
        <v>243</v>
      </c>
      <c r="E7" s="39" t="s">
        <v>242</v>
      </c>
      <c r="F7" s="34">
        <v>1</v>
      </c>
    </row>
    <row r="8" spans="1:6" x14ac:dyDescent="0.25">
      <c r="A8" s="35" t="s">
        <v>241</v>
      </c>
      <c r="B8" s="38"/>
      <c r="C8" s="28"/>
      <c r="D8" s="29" t="s">
        <v>93</v>
      </c>
      <c r="E8" s="39" t="s">
        <v>240</v>
      </c>
      <c r="F8" s="34">
        <v>1</v>
      </c>
    </row>
    <row r="9" spans="1:6" x14ac:dyDescent="0.25">
      <c r="A9" s="35" t="s">
        <v>239</v>
      </c>
      <c r="B9" s="38"/>
      <c r="C9" s="28"/>
      <c r="D9" s="26" t="s">
        <v>121</v>
      </c>
      <c r="E9" s="39"/>
      <c r="F9" s="34"/>
    </row>
    <row r="10" spans="1:6" x14ac:dyDescent="0.25">
      <c r="A10" s="35" t="s">
        <v>238</v>
      </c>
      <c r="B10" s="38"/>
      <c r="C10" s="28"/>
      <c r="D10" s="26" t="s">
        <v>237</v>
      </c>
      <c r="E10" s="39"/>
      <c r="F10" s="34"/>
    </row>
    <row r="11" spans="1:6" x14ac:dyDescent="0.25">
      <c r="A11" s="35" t="s">
        <v>236</v>
      </c>
      <c r="B11" s="38"/>
      <c r="C11" s="28"/>
      <c r="D11" s="39"/>
      <c r="E11" s="39"/>
      <c r="F11" s="34"/>
    </row>
    <row r="12" spans="1:6" x14ac:dyDescent="0.25">
      <c r="A12" s="35" t="s">
        <v>235</v>
      </c>
      <c r="B12" s="38"/>
      <c r="C12" s="28"/>
      <c r="D12" s="39"/>
      <c r="E12" s="39"/>
      <c r="F12" s="34"/>
    </row>
    <row r="13" spans="1:6" x14ac:dyDescent="0.25">
      <c r="A13" s="35" t="s">
        <v>234</v>
      </c>
      <c r="B13" s="38"/>
      <c r="C13" s="28"/>
      <c r="D13" s="39"/>
      <c r="E13" s="39"/>
      <c r="F13" s="34"/>
    </row>
    <row r="14" spans="1:6" x14ac:dyDescent="0.25">
      <c r="A14" s="35" t="s">
        <v>233</v>
      </c>
      <c r="B14" s="38"/>
      <c r="C14" s="28"/>
      <c r="D14" s="39"/>
      <c r="E14" s="39"/>
      <c r="F14" s="34"/>
    </row>
    <row r="15" spans="1:6" x14ac:dyDescent="0.25">
      <c r="A15" s="35" t="s">
        <v>232</v>
      </c>
      <c r="B15" s="38"/>
      <c r="C15" s="28"/>
      <c r="D15" s="39"/>
      <c r="E15" s="39"/>
      <c r="F15" s="34"/>
    </row>
    <row r="16" spans="1:6" ht="16.5" thickBot="1" x14ac:dyDescent="0.3">
      <c r="A16" s="35" t="s">
        <v>231</v>
      </c>
      <c r="B16" s="40"/>
      <c r="C16" s="30"/>
      <c r="D16" s="39"/>
      <c r="E16" s="39"/>
      <c r="F16" s="34"/>
    </row>
    <row r="17" spans="1:6" ht="45.75" customHeight="1" x14ac:dyDescent="0.25">
      <c r="A17" s="41" t="s">
        <v>230</v>
      </c>
      <c r="B17" s="36" t="s">
        <v>229</v>
      </c>
      <c r="C17" s="27" t="s">
        <v>129</v>
      </c>
      <c r="D17" s="29" t="s">
        <v>228</v>
      </c>
      <c r="E17" s="39"/>
      <c r="F17" s="34"/>
    </row>
    <row r="18" spans="1:6" ht="30.75" x14ac:dyDescent="0.25">
      <c r="A18" s="42"/>
      <c r="B18" s="38"/>
      <c r="C18" s="28"/>
      <c r="D18" s="29" t="s">
        <v>227</v>
      </c>
      <c r="E18" s="39"/>
      <c r="F18" s="34"/>
    </row>
    <row r="19" spans="1:6" x14ac:dyDescent="0.25">
      <c r="A19" s="42"/>
      <c r="B19" s="38"/>
      <c r="C19" s="28"/>
      <c r="D19" s="29" t="s">
        <v>226</v>
      </c>
      <c r="E19" s="39"/>
      <c r="F19" s="34"/>
    </row>
    <row r="20" spans="1:6" ht="16.5" thickBot="1" x14ac:dyDescent="0.3">
      <c r="A20" s="43"/>
      <c r="B20" s="40"/>
      <c r="C20" s="30"/>
      <c r="D20" s="29" t="s">
        <v>225</v>
      </c>
      <c r="E20" s="39"/>
      <c r="F20" s="34"/>
    </row>
    <row r="21" spans="1:6" ht="45.75" customHeight="1" x14ac:dyDescent="0.25">
      <c r="A21" s="35" t="s">
        <v>125</v>
      </c>
      <c r="B21" s="36" t="s">
        <v>224</v>
      </c>
      <c r="C21" s="27" t="s">
        <v>128</v>
      </c>
      <c r="D21" s="29" t="s">
        <v>223</v>
      </c>
      <c r="E21" s="39" t="s">
        <v>222</v>
      </c>
      <c r="F21" s="34">
        <v>1</v>
      </c>
    </row>
    <row r="22" spans="1:6" ht="30.75" x14ac:dyDescent="0.25">
      <c r="A22" s="35" t="s">
        <v>221</v>
      </c>
      <c r="B22" s="38"/>
      <c r="C22" s="28"/>
      <c r="D22" s="29" t="s">
        <v>220</v>
      </c>
      <c r="E22" s="39" t="s">
        <v>219</v>
      </c>
      <c r="F22" s="34">
        <v>1</v>
      </c>
    </row>
    <row r="23" spans="1:6" ht="30.75" x14ac:dyDescent="0.25">
      <c r="A23" s="35" t="s">
        <v>211</v>
      </c>
      <c r="B23" s="38"/>
      <c r="C23" s="28"/>
      <c r="D23" s="29" t="s">
        <v>218</v>
      </c>
      <c r="E23" s="39" t="s">
        <v>217</v>
      </c>
      <c r="F23" s="34">
        <v>1</v>
      </c>
    </row>
    <row r="24" spans="1:6" ht="30.75" x14ac:dyDescent="0.25">
      <c r="A24" s="35" t="s">
        <v>216</v>
      </c>
      <c r="B24" s="38"/>
      <c r="C24" s="28"/>
      <c r="D24" s="29" t="s">
        <v>215</v>
      </c>
      <c r="E24" s="39" t="s">
        <v>214</v>
      </c>
      <c r="F24" s="34">
        <v>1</v>
      </c>
    </row>
    <row r="25" spans="1:6" ht="30.75" x14ac:dyDescent="0.25">
      <c r="A25" s="35" t="s">
        <v>213</v>
      </c>
      <c r="B25" s="38"/>
      <c r="C25" s="28"/>
      <c r="D25" s="29" t="s">
        <v>212</v>
      </c>
      <c r="E25" s="34"/>
      <c r="F25" s="34"/>
    </row>
    <row r="26" spans="1:6" ht="31.5" thickBot="1" x14ac:dyDescent="0.3">
      <c r="A26" s="35" t="s">
        <v>211</v>
      </c>
      <c r="B26" s="40"/>
      <c r="C26" s="30"/>
      <c r="D26" s="29" t="s">
        <v>210</v>
      </c>
      <c r="E26" s="39"/>
      <c r="F26" s="34"/>
    </row>
    <row r="27" spans="1:6" ht="45.75" customHeight="1" x14ac:dyDescent="0.25">
      <c r="A27" s="35" t="s">
        <v>207</v>
      </c>
      <c r="B27" s="36" t="s">
        <v>209</v>
      </c>
      <c r="C27" s="27" t="s">
        <v>128</v>
      </c>
      <c r="D27" s="29" t="s">
        <v>208</v>
      </c>
      <c r="E27" s="39"/>
      <c r="F27" s="34"/>
    </row>
    <row r="28" spans="1:6" x14ac:dyDescent="0.25">
      <c r="A28" s="35" t="s">
        <v>207</v>
      </c>
      <c r="B28" s="38"/>
      <c r="C28" s="28"/>
      <c r="D28" s="39"/>
      <c r="E28" s="39"/>
      <c r="F28" s="34"/>
    </row>
    <row r="29" spans="1:6" x14ac:dyDescent="0.25">
      <c r="A29" s="35" t="s">
        <v>206</v>
      </c>
      <c r="B29" s="38"/>
      <c r="C29" s="28"/>
      <c r="D29" s="39"/>
      <c r="E29" s="39"/>
      <c r="F29" s="34"/>
    </row>
    <row r="30" spans="1:6" x14ac:dyDescent="0.25">
      <c r="A30" s="35" t="s">
        <v>205</v>
      </c>
      <c r="B30" s="38"/>
      <c r="C30" s="28"/>
      <c r="D30" s="39"/>
      <c r="E30" s="39"/>
      <c r="F30" s="34"/>
    </row>
    <row r="31" spans="1:6" x14ac:dyDescent="0.25">
      <c r="A31" s="35" t="s">
        <v>204</v>
      </c>
      <c r="B31" s="38"/>
      <c r="C31" s="28"/>
      <c r="D31" s="39"/>
      <c r="E31" s="39"/>
      <c r="F31" s="34"/>
    </row>
    <row r="32" spans="1:6" x14ac:dyDescent="0.25">
      <c r="A32" s="35" t="s">
        <v>203</v>
      </c>
      <c r="B32" s="38"/>
      <c r="C32" s="28"/>
      <c r="D32" s="39"/>
      <c r="E32" s="39"/>
      <c r="F32" s="34"/>
    </row>
    <row r="33" spans="1:6" x14ac:dyDescent="0.25">
      <c r="A33" s="35" t="s">
        <v>202</v>
      </c>
      <c r="B33" s="38"/>
      <c r="C33" s="28"/>
      <c r="D33" s="39"/>
      <c r="E33" s="39"/>
      <c r="F33" s="34"/>
    </row>
    <row r="34" spans="1:6" ht="16.5" thickBot="1" x14ac:dyDescent="0.3">
      <c r="A34" s="35" t="s">
        <v>201</v>
      </c>
      <c r="B34" s="40"/>
      <c r="C34" s="30"/>
      <c r="D34" s="39"/>
      <c r="E34" s="39"/>
      <c r="F34" s="34"/>
    </row>
    <row r="35" spans="1:6" ht="22.5" customHeight="1" x14ac:dyDescent="0.25">
      <c r="A35" s="35" t="s">
        <v>200</v>
      </c>
      <c r="B35" s="36" t="s">
        <v>199</v>
      </c>
      <c r="C35" s="27" t="s">
        <v>128</v>
      </c>
      <c r="D35" s="39"/>
      <c r="E35" s="39"/>
      <c r="F35" s="34"/>
    </row>
    <row r="36" spans="1:6" ht="22.5" customHeight="1" x14ac:dyDescent="0.25">
      <c r="A36" s="35" t="s">
        <v>198</v>
      </c>
      <c r="B36" s="38"/>
      <c r="C36" s="28"/>
      <c r="D36" s="39"/>
      <c r="E36" s="39"/>
      <c r="F36" s="34"/>
    </row>
    <row r="37" spans="1:6" ht="22.5" customHeight="1" x14ac:dyDescent="0.25">
      <c r="A37" s="35" t="s">
        <v>197</v>
      </c>
      <c r="B37" s="38"/>
      <c r="C37" s="28"/>
      <c r="D37" s="39"/>
      <c r="E37" s="39"/>
      <c r="F37" s="34"/>
    </row>
    <row r="38" spans="1:6" ht="22.5" customHeight="1" x14ac:dyDescent="0.25">
      <c r="A38" s="35" t="s">
        <v>196</v>
      </c>
      <c r="B38" s="38"/>
      <c r="C38" s="28"/>
      <c r="D38" s="39"/>
      <c r="E38" s="39"/>
      <c r="F38" s="34"/>
    </row>
    <row r="39" spans="1:6" ht="51" customHeight="1" thickBot="1" x14ac:dyDescent="0.3">
      <c r="A39" s="35" t="s">
        <v>195</v>
      </c>
      <c r="B39" s="40"/>
      <c r="C39" s="30"/>
      <c r="D39" s="39"/>
      <c r="E39" s="39"/>
      <c r="F39" s="34"/>
    </row>
    <row r="40" spans="1:6" ht="60.75" customHeight="1" x14ac:dyDescent="0.25">
      <c r="A40" s="35" t="s">
        <v>186</v>
      </c>
      <c r="B40" s="36" t="s">
        <v>194</v>
      </c>
      <c r="C40" s="27" t="s">
        <v>127</v>
      </c>
      <c r="D40" s="29" t="s">
        <v>193</v>
      </c>
      <c r="E40" s="39" t="s">
        <v>192</v>
      </c>
      <c r="F40" s="34">
        <v>1</v>
      </c>
    </row>
    <row r="41" spans="1:6" x14ac:dyDescent="0.25">
      <c r="A41" s="35" t="s">
        <v>191</v>
      </c>
      <c r="B41" s="38"/>
      <c r="C41" s="28"/>
      <c r="D41" s="29" t="s">
        <v>190</v>
      </c>
      <c r="E41" s="39"/>
      <c r="F41" s="34"/>
    </row>
    <row r="42" spans="1:6" ht="30.75" x14ac:dyDescent="0.25">
      <c r="A42" s="35" t="s">
        <v>189</v>
      </c>
      <c r="B42" s="38"/>
      <c r="C42" s="28"/>
      <c r="D42" s="29" t="s">
        <v>188</v>
      </c>
      <c r="E42" s="39"/>
      <c r="F42" s="34"/>
    </row>
    <row r="43" spans="1:6" ht="30.75" x14ac:dyDescent="0.25">
      <c r="A43" s="35" t="s">
        <v>184</v>
      </c>
      <c r="B43" s="38"/>
      <c r="C43" s="28"/>
      <c r="D43" s="29" t="s">
        <v>187</v>
      </c>
      <c r="E43" s="39"/>
      <c r="F43" s="34"/>
    </row>
    <row r="44" spans="1:6" ht="30.75" x14ac:dyDescent="0.25">
      <c r="A44" s="35" t="s">
        <v>186</v>
      </c>
      <c r="B44" s="38"/>
      <c r="C44" s="28"/>
      <c r="D44" s="29" t="s">
        <v>185</v>
      </c>
      <c r="E44" s="39"/>
      <c r="F44" s="34"/>
    </row>
    <row r="45" spans="1:6" ht="31.5" thickBot="1" x14ac:dyDescent="0.3">
      <c r="A45" s="35" t="s">
        <v>184</v>
      </c>
      <c r="B45" s="40"/>
      <c r="C45" s="30"/>
      <c r="D45" s="29" t="s">
        <v>183</v>
      </c>
      <c r="E45" s="39"/>
      <c r="F45" s="34"/>
    </row>
    <row r="46" spans="1:6" ht="60.75" customHeight="1" x14ac:dyDescent="0.25">
      <c r="A46" s="35" t="s">
        <v>182</v>
      </c>
      <c r="B46" s="36" t="s">
        <v>181</v>
      </c>
      <c r="C46" s="27" t="s">
        <v>127</v>
      </c>
      <c r="D46" s="29" t="s">
        <v>180</v>
      </c>
      <c r="E46" s="39"/>
      <c r="F46" s="34"/>
    </row>
    <row r="47" spans="1:6" ht="30.75" x14ac:dyDescent="0.25">
      <c r="A47" s="35" t="s">
        <v>179</v>
      </c>
      <c r="B47" s="38"/>
      <c r="C47" s="28"/>
      <c r="D47" s="29" t="s">
        <v>178</v>
      </c>
      <c r="E47" s="39"/>
      <c r="F47" s="34"/>
    </row>
    <row r="48" spans="1:6" x14ac:dyDescent="0.25">
      <c r="A48" s="35" t="s">
        <v>177</v>
      </c>
      <c r="B48" s="38"/>
      <c r="C48" s="28"/>
      <c r="D48" s="39"/>
      <c r="E48" s="39"/>
      <c r="F48" s="34"/>
    </row>
    <row r="49" spans="1:6" x14ac:dyDescent="0.25">
      <c r="A49" s="35" t="s">
        <v>176</v>
      </c>
      <c r="B49" s="38"/>
      <c r="C49" s="28"/>
      <c r="D49" s="39"/>
      <c r="E49" s="39"/>
      <c r="F49" s="34"/>
    </row>
    <row r="50" spans="1:6" x14ac:dyDescent="0.25">
      <c r="A50" s="35" t="s">
        <v>175</v>
      </c>
      <c r="B50" s="38"/>
      <c r="C50" s="28"/>
      <c r="D50" s="39"/>
      <c r="E50" s="39"/>
      <c r="F50" s="34"/>
    </row>
    <row r="51" spans="1:6" x14ac:dyDescent="0.25">
      <c r="A51" s="35" t="s">
        <v>174</v>
      </c>
      <c r="B51" s="38"/>
      <c r="C51" s="28"/>
      <c r="D51" s="39"/>
      <c r="E51" s="39"/>
      <c r="F51" s="34"/>
    </row>
    <row r="52" spans="1:6" ht="30.75" x14ac:dyDescent="0.25">
      <c r="A52" s="35" t="s">
        <v>173</v>
      </c>
      <c r="B52" s="38"/>
      <c r="C52" s="28"/>
      <c r="D52" s="39"/>
      <c r="E52" s="39"/>
      <c r="F52" s="34"/>
    </row>
    <row r="53" spans="1:6" ht="16.5" thickBot="1" x14ac:dyDescent="0.3">
      <c r="A53" s="35" t="s">
        <v>172</v>
      </c>
      <c r="B53" s="40"/>
      <c r="C53" s="30"/>
      <c r="D53" s="39"/>
      <c r="E53" s="39"/>
      <c r="F53" s="34"/>
    </row>
    <row r="54" spans="1:6" ht="32.25" customHeight="1" x14ac:dyDescent="0.25">
      <c r="A54" s="35" t="s">
        <v>171</v>
      </c>
      <c r="B54" s="36" t="s">
        <v>170</v>
      </c>
      <c r="C54" s="27" t="s">
        <v>126</v>
      </c>
      <c r="D54" s="31" t="s">
        <v>169</v>
      </c>
      <c r="E54" s="39" t="s">
        <v>168</v>
      </c>
      <c r="F54" s="34">
        <v>1</v>
      </c>
    </row>
    <row r="55" spans="1:6" x14ac:dyDescent="0.25">
      <c r="A55" s="35" t="s">
        <v>167</v>
      </c>
      <c r="B55" s="38"/>
      <c r="C55" s="28"/>
      <c r="D55" s="29" t="s">
        <v>166</v>
      </c>
      <c r="E55" s="37" t="s">
        <v>165</v>
      </c>
      <c r="F55" s="34"/>
    </row>
    <row r="56" spans="1:6" x14ac:dyDescent="0.25">
      <c r="A56" s="35" t="s">
        <v>164</v>
      </c>
      <c r="B56" s="38"/>
      <c r="C56" s="28"/>
      <c r="D56" s="29" t="s">
        <v>163</v>
      </c>
      <c r="E56" s="37" t="s">
        <v>162</v>
      </c>
      <c r="F56" s="34"/>
    </row>
    <row r="57" spans="1:6" x14ac:dyDescent="0.25">
      <c r="A57" s="35" t="s">
        <v>161</v>
      </c>
      <c r="B57" s="38"/>
      <c r="C57" s="28"/>
      <c r="D57" s="29" t="s">
        <v>160</v>
      </c>
      <c r="E57" s="39" t="s">
        <v>159</v>
      </c>
      <c r="F57" s="34">
        <v>1</v>
      </c>
    </row>
    <row r="58" spans="1:6" x14ac:dyDescent="0.25">
      <c r="A58" s="35" t="s">
        <v>158</v>
      </c>
      <c r="B58" s="38"/>
      <c r="C58" s="28"/>
      <c r="D58" s="39"/>
      <c r="E58" s="39"/>
      <c r="F58" s="34"/>
    </row>
    <row r="59" spans="1:6" x14ac:dyDescent="0.25">
      <c r="A59" s="35" t="s">
        <v>157</v>
      </c>
      <c r="B59" s="38"/>
      <c r="C59" s="28"/>
      <c r="D59" s="39"/>
      <c r="E59" s="39"/>
      <c r="F59" s="34"/>
    </row>
    <row r="60" spans="1:6" ht="30.75" x14ac:dyDescent="0.25">
      <c r="A60" s="35" t="s">
        <v>156</v>
      </c>
      <c r="B60" s="38"/>
      <c r="C60" s="28"/>
      <c r="D60" s="39"/>
      <c r="E60" s="39"/>
      <c r="F60" s="34"/>
    </row>
    <row r="61" spans="1:6" x14ac:dyDescent="0.25">
      <c r="A61" s="35" t="s">
        <v>155</v>
      </c>
      <c r="B61" s="38"/>
      <c r="C61" s="28"/>
      <c r="D61" s="39"/>
      <c r="E61" s="39"/>
      <c r="F61" s="34"/>
    </row>
    <row r="62" spans="1:6" x14ac:dyDescent="0.25">
      <c r="A62" s="35" t="s">
        <v>154</v>
      </c>
      <c r="B62" s="38"/>
      <c r="C62" s="28"/>
      <c r="D62" s="39"/>
      <c r="E62" s="39"/>
      <c r="F62" s="34"/>
    </row>
    <row r="63" spans="1:6" x14ac:dyDescent="0.25">
      <c r="A63" s="35" t="s">
        <v>153</v>
      </c>
      <c r="B63" s="38"/>
      <c r="C63" s="28"/>
      <c r="D63" s="39"/>
      <c r="E63" s="39"/>
      <c r="F63" s="34"/>
    </row>
    <row r="64" spans="1:6" ht="30.75" x14ac:dyDescent="0.25">
      <c r="A64" s="35" t="s">
        <v>152</v>
      </c>
      <c r="B64" s="38"/>
      <c r="C64" s="28"/>
      <c r="D64" s="39"/>
      <c r="E64" s="39"/>
      <c r="F64" s="34"/>
    </row>
    <row r="65" spans="1:6" ht="16.5" thickBot="1" x14ac:dyDescent="0.3">
      <c r="A65" s="35" t="s">
        <v>151</v>
      </c>
      <c r="B65" s="40"/>
      <c r="C65" s="30"/>
      <c r="D65" s="39"/>
      <c r="E65" s="39"/>
      <c r="F65" s="34"/>
    </row>
    <row r="66" spans="1:6" ht="60.75" customHeight="1" x14ac:dyDescent="0.25">
      <c r="A66" s="35" t="s">
        <v>150</v>
      </c>
      <c r="B66" s="36" t="s">
        <v>149</v>
      </c>
      <c r="C66" s="27" t="s">
        <v>126</v>
      </c>
      <c r="D66" s="39"/>
      <c r="E66" s="39"/>
      <c r="F66" s="34"/>
    </row>
    <row r="67" spans="1:6" x14ac:dyDescent="0.25">
      <c r="A67" s="35" t="s">
        <v>124</v>
      </c>
      <c r="B67" s="38"/>
      <c r="C67" s="28"/>
      <c r="D67" s="39"/>
      <c r="E67" s="39"/>
      <c r="F67" s="34"/>
    </row>
    <row r="68" spans="1:6" x14ac:dyDescent="0.25">
      <c r="A68" s="35" t="s">
        <v>148</v>
      </c>
      <c r="B68" s="38"/>
      <c r="C68" s="28"/>
      <c r="D68" s="39"/>
      <c r="E68" s="39"/>
      <c r="F68" s="34"/>
    </row>
    <row r="69" spans="1:6" x14ac:dyDescent="0.25">
      <c r="A69" s="35" t="s">
        <v>147</v>
      </c>
      <c r="B69" s="38"/>
      <c r="C69" s="28"/>
      <c r="D69" s="39"/>
      <c r="E69" s="39"/>
      <c r="F69" s="34"/>
    </row>
    <row r="70" spans="1:6" x14ac:dyDescent="0.25">
      <c r="A70" s="35" t="s">
        <v>146</v>
      </c>
      <c r="B70" s="38"/>
      <c r="C70" s="28"/>
      <c r="D70" s="39"/>
      <c r="E70" s="39"/>
      <c r="F70" s="34"/>
    </row>
    <row r="71" spans="1:6" x14ac:dyDescent="0.25">
      <c r="A71" s="35" t="s">
        <v>145</v>
      </c>
      <c r="B71" s="38"/>
      <c r="C71" s="28"/>
      <c r="D71" s="39"/>
      <c r="E71" s="39"/>
      <c r="F71" s="34"/>
    </row>
    <row r="72" spans="1:6" x14ac:dyDescent="0.25">
      <c r="A72" s="35" t="s">
        <v>144</v>
      </c>
      <c r="B72" s="38"/>
      <c r="C72" s="28"/>
      <c r="D72" s="39"/>
      <c r="E72" s="39"/>
      <c r="F72" s="34"/>
    </row>
    <row r="73" spans="1:6" ht="16.5" thickBot="1" x14ac:dyDescent="0.3">
      <c r="A73" s="35" t="s">
        <v>143</v>
      </c>
      <c r="B73" s="40"/>
      <c r="C73" s="30"/>
      <c r="D73" s="39"/>
      <c r="E73" s="39"/>
      <c r="F73" s="34"/>
    </row>
    <row r="74" spans="1:6" ht="60.75" customHeight="1" x14ac:dyDescent="0.25">
      <c r="A74" s="35" t="s">
        <v>142</v>
      </c>
      <c r="B74" s="36" t="s">
        <v>141</v>
      </c>
      <c r="C74" s="27" t="s">
        <v>126</v>
      </c>
      <c r="D74" s="39"/>
      <c r="E74" s="39"/>
      <c r="F74" s="34"/>
    </row>
    <row r="75" spans="1:6" x14ac:dyDescent="0.25">
      <c r="A75" s="35" t="s">
        <v>140</v>
      </c>
      <c r="B75" s="38"/>
      <c r="C75" s="28"/>
      <c r="D75" s="39"/>
      <c r="E75" s="39"/>
      <c r="F75" s="34"/>
    </row>
    <row r="76" spans="1:6" ht="16.5" thickBot="1" x14ac:dyDescent="0.3">
      <c r="A76" s="35" t="s">
        <v>139</v>
      </c>
      <c r="B76" s="40"/>
      <c r="C76" s="30"/>
      <c r="D76" s="39"/>
      <c r="E76" s="39"/>
      <c r="F76" s="34"/>
    </row>
    <row r="77" spans="1:6" ht="15.75" customHeight="1" x14ac:dyDescent="0.25">
      <c r="A77" s="35" t="s">
        <v>122</v>
      </c>
      <c r="B77" s="36" t="s">
        <v>138</v>
      </c>
      <c r="C77" s="27" t="s">
        <v>126</v>
      </c>
      <c r="D77" s="39"/>
      <c r="E77" s="39"/>
      <c r="F77" s="34"/>
    </row>
    <row r="78" spans="1:6" x14ac:dyDescent="0.25">
      <c r="A78" s="35" t="s">
        <v>137</v>
      </c>
      <c r="B78" s="38"/>
      <c r="C78" s="28"/>
      <c r="D78" s="39"/>
      <c r="E78" s="39"/>
      <c r="F78" s="34"/>
    </row>
    <row r="79" spans="1:6" ht="36.75" customHeight="1" thickBot="1" x14ac:dyDescent="0.3">
      <c r="A79" s="35" t="s">
        <v>136</v>
      </c>
      <c r="B79" s="40"/>
      <c r="C79" s="30"/>
      <c r="D79" s="39"/>
      <c r="E79" s="39"/>
      <c r="F79" s="34"/>
    </row>
    <row r="80" spans="1:6" x14ac:dyDescent="0.25">
      <c r="A80" s="35" t="s">
        <v>135</v>
      </c>
      <c r="B80" s="44" t="s">
        <v>133</v>
      </c>
      <c r="C80" s="45" t="s">
        <v>132</v>
      </c>
      <c r="D80" s="39" t="s">
        <v>131</v>
      </c>
      <c r="E80" s="39" t="s">
        <v>131</v>
      </c>
      <c r="F80" s="34"/>
    </row>
    <row r="81" spans="1:6" ht="16.5" thickBot="1" x14ac:dyDescent="0.3">
      <c r="A81" s="35" t="s">
        <v>134</v>
      </c>
      <c r="B81" s="46" t="s">
        <v>133</v>
      </c>
      <c r="C81" s="45" t="s">
        <v>132</v>
      </c>
      <c r="D81" s="39" t="s">
        <v>131</v>
      </c>
      <c r="E81" s="39" t="s">
        <v>131</v>
      </c>
      <c r="F81" s="34"/>
    </row>
  </sheetData>
  <mergeCells count="23">
    <mergeCell ref="B6:B16"/>
    <mergeCell ref="C6:C16"/>
    <mergeCell ref="A17:A20"/>
    <mergeCell ref="B17:B20"/>
    <mergeCell ref="C17:C20"/>
    <mergeCell ref="B21:B26"/>
    <mergeCell ref="C21:C26"/>
    <mergeCell ref="B27:B34"/>
    <mergeCell ref="C27:C34"/>
    <mergeCell ref="B35:B39"/>
    <mergeCell ref="C35:C39"/>
    <mergeCell ref="B40:B45"/>
    <mergeCell ref="C40:C45"/>
    <mergeCell ref="B74:B76"/>
    <mergeCell ref="C74:C76"/>
    <mergeCell ref="B77:B79"/>
    <mergeCell ref="C77:C79"/>
    <mergeCell ref="B46:B53"/>
    <mergeCell ref="C46:C53"/>
    <mergeCell ref="B54:B65"/>
    <mergeCell ref="C54:C65"/>
    <mergeCell ref="B66:B73"/>
    <mergeCell ref="C66:C7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9"/>
  <sheetViews>
    <sheetView zoomScale="40" zoomScaleNormal="40" workbookViewId="0">
      <selection activeCell="F40" sqref="F40"/>
    </sheetView>
  </sheetViews>
  <sheetFormatPr defaultColWidth="24.85546875" defaultRowHeight="15" x14ac:dyDescent="0.25"/>
  <cols>
    <col min="1" max="16384" width="24.85546875" style="1"/>
  </cols>
  <sheetData>
    <row r="1" spans="1:73" x14ac:dyDescent="0.25">
      <c r="A1" s="9" t="s">
        <v>0</v>
      </c>
      <c r="B1" s="10"/>
      <c r="C1" s="10"/>
      <c r="D1" s="10"/>
      <c r="E1" s="11"/>
      <c r="F1" s="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30" x14ac:dyDescent="0.25">
      <c r="A2" s="12" t="s">
        <v>1</v>
      </c>
      <c r="B2" s="2" t="s">
        <v>2</v>
      </c>
      <c r="C2" s="2" t="s">
        <v>3</v>
      </c>
      <c r="D2" s="2" t="s">
        <v>4</v>
      </c>
      <c r="E2" s="13" t="s">
        <v>5</v>
      </c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.75" thickBot="1" x14ac:dyDescent="0.3">
      <c r="A3" s="14">
        <v>1</v>
      </c>
      <c r="B3" s="15">
        <v>2</v>
      </c>
      <c r="C3" s="15">
        <v>3</v>
      </c>
      <c r="D3" s="15">
        <v>4</v>
      </c>
      <c r="E3" s="16">
        <v>5</v>
      </c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x14ac:dyDescent="0.25">
      <c r="A4" s="8"/>
      <c r="B4" s="8"/>
      <c r="C4" s="8"/>
      <c r="D4" s="8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 t="s">
        <v>6</v>
      </c>
      <c r="BQ4" s="2"/>
      <c r="BR4" s="2"/>
      <c r="BS4" s="2"/>
      <c r="BT4" s="2"/>
      <c r="BU4" s="2"/>
    </row>
    <row r="5" spans="1:73" x14ac:dyDescent="0.25">
      <c r="A5" s="2" t="s">
        <v>113</v>
      </c>
      <c r="B5" s="2" t="s">
        <v>8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11</v>
      </c>
      <c r="H5" s="2" t="s">
        <v>12</v>
      </c>
      <c r="I5" s="2" t="s">
        <v>12</v>
      </c>
      <c r="J5" s="2" t="s">
        <v>13</v>
      </c>
      <c r="K5" s="2" t="s">
        <v>13</v>
      </c>
      <c r="L5" s="2" t="s">
        <v>14</v>
      </c>
      <c r="M5" s="2" t="s">
        <v>14</v>
      </c>
      <c r="N5" s="2" t="s">
        <v>15</v>
      </c>
      <c r="O5" s="2" t="s">
        <v>15</v>
      </c>
      <c r="P5" s="2" t="s">
        <v>16</v>
      </c>
      <c r="Q5" s="2" t="s">
        <v>16</v>
      </c>
      <c r="R5" s="2" t="s">
        <v>17</v>
      </c>
      <c r="S5" s="2" t="s">
        <v>17</v>
      </c>
      <c r="T5" s="2" t="s">
        <v>18</v>
      </c>
      <c r="U5" s="2" t="s">
        <v>18</v>
      </c>
      <c r="V5" s="2" t="s">
        <v>19</v>
      </c>
      <c r="W5" s="2" t="s">
        <v>19</v>
      </c>
      <c r="X5" s="2" t="s">
        <v>20</v>
      </c>
      <c r="Y5" s="2" t="s">
        <v>20</v>
      </c>
      <c r="Z5" s="2" t="s">
        <v>21</v>
      </c>
      <c r="AA5" s="2" t="s">
        <v>21</v>
      </c>
      <c r="AB5" s="2" t="s">
        <v>22</v>
      </c>
      <c r="AC5" s="2" t="s">
        <v>22</v>
      </c>
      <c r="AD5" s="2" t="s">
        <v>23</v>
      </c>
      <c r="AE5" s="2" t="s">
        <v>23</v>
      </c>
      <c r="AF5" s="2" t="s">
        <v>24</v>
      </c>
      <c r="AG5" s="2" t="s">
        <v>24</v>
      </c>
      <c r="AH5" s="2" t="s">
        <v>25</v>
      </c>
      <c r="AI5" s="2" t="s">
        <v>25</v>
      </c>
      <c r="AJ5" s="2" t="s">
        <v>26</v>
      </c>
      <c r="AK5" s="2" t="s">
        <v>26</v>
      </c>
      <c r="AL5" s="2" t="s">
        <v>27</v>
      </c>
      <c r="AM5" s="2" t="s">
        <v>27</v>
      </c>
      <c r="AN5" s="2" t="s">
        <v>28</v>
      </c>
      <c r="AO5" s="2" t="s">
        <v>28</v>
      </c>
      <c r="AP5" s="2" t="s">
        <v>29</v>
      </c>
      <c r="AQ5" s="2" t="s">
        <v>29</v>
      </c>
      <c r="AR5" s="2" t="s">
        <v>30</v>
      </c>
      <c r="AS5" s="2" t="s">
        <v>30</v>
      </c>
      <c r="AT5" s="2" t="s">
        <v>31</v>
      </c>
      <c r="AU5" s="2" t="s">
        <v>31</v>
      </c>
      <c r="AV5" s="2" t="s">
        <v>32</v>
      </c>
      <c r="AW5" s="2" t="s">
        <v>32</v>
      </c>
      <c r="AX5" s="2" t="s">
        <v>33</v>
      </c>
      <c r="AY5" s="2" t="s">
        <v>33</v>
      </c>
      <c r="AZ5" s="2" t="s">
        <v>34</v>
      </c>
      <c r="BA5" s="2" t="s">
        <v>34</v>
      </c>
      <c r="BB5" s="2" t="s">
        <v>35</v>
      </c>
      <c r="BC5" s="2" t="s">
        <v>35</v>
      </c>
      <c r="BD5" s="2" t="s">
        <v>36</v>
      </c>
      <c r="BE5" s="2" t="s">
        <v>36</v>
      </c>
      <c r="BF5" s="2" t="s">
        <v>37</v>
      </c>
      <c r="BG5" s="2" t="s">
        <v>37</v>
      </c>
      <c r="BH5" s="2" t="s">
        <v>38</v>
      </c>
      <c r="BI5" s="2" t="s">
        <v>38</v>
      </c>
      <c r="BJ5" s="2" t="s">
        <v>39</v>
      </c>
      <c r="BK5" s="2" t="s">
        <v>39</v>
      </c>
      <c r="BL5" s="2" t="s">
        <v>40</v>
      </c>
      <c r="BM5" s="2" t="s">
        <v>40</v>
      </c>
      <c r="BN5" s="2" t="s">
        <v>41</v>
      </c>
      <c r="BO5" s="2" t="s">
        <v>41</v>
      </c>
      <c r="BP5" s="2" t="s">
        <v>42</v>
      </c>
      <c r="BQ5" s="2" t="s">
        <v>42</v>
      </c>
      <c r="BR5" s="2" t="s">
        <v>43</v>
      </c>
      <c r="BS5" s="2" t="s">
        <v>43</v>
      </c>
      <c r="BT5" s="2" t="s">
        <v>44</v>
      </c>
      <c r="BU5" s="2" t="s">
        <v>44</v>
      </c>
    </row>
    <row r="6" spans="1:73" ht="90" x14ac:dyDescent="0.25">
      <c r="A6" s="2"/>
      <c r="B6" s="2" t="s">
        <v>45</v>
      </c>
      <c r="C6" s="2" t="s">
        <v>45</v>
      </c>
      <c r="D6" s="2" t="s">
        <v>46</v>
      </c>
      <c r="E6" s="2" t="s">
        <v>46</v>
      </c>
      <c r="F6" s="2" t="s">
        <v>47</v>
      </c>
      <c r="G6" s="2" t="s">
        <v>47</v>
      </c>
      <c r="H6" s="2" t="s">
        <v>48</v>
      </c>
      <c r="I6" s="2" t="s">
        <v>48</v>
      </c>
      <c r="J6" s="2" t="s">
        <v>49</v>
      </c>
      <c r="K6" s="2" t="s">
        <v>49</v>
      </c>
      <c r="L6" s="2" t="s">
        <v>50</v>
      </c>
      <c r="M6" s="2" t="s">
        <v>50</v>
      </c>
      <c r="N6" s="2" t="s">
        <v>51</v>
      </c>
      <c r="O6" s="2" t="s">
        <v>51</v>
      </c>
      <c r="P6" s="2" t="s">
        <v>52</v>
      </c>
      <c r="Q6" s="2" t="s">
        <v>52</v>
      </c>
      <c r="R6" s="2" t="s">
        <v>53</v>
      </c>
      <c r="S6" s="2" t="s">
        <v>53</v>
      </c>
      <c r="T6" s="2" t="s">
        <v>54</v>
      </c>
      <c r="U6" s="2" t="s">
        <v>54</v>
      </c>
      <c r="V6" s="2" t="s">
        <v>55</v>
      </c>
      <c r="W6" s="2" t="s">
        <v>55</v>
      </c>
      <c r="X6" s="2" t="s">
        <v>56</v>
      </c>
      <c r="Y6" s="2" t="s">
        <v>56</v>
      </c>
      <c r="Z6" s="2" t="s">
        <v>57</v>
      </c>
      <c r="AA6" s="2" t="s">
        <v>57</v>
      </c>
      <c r="AB6" s="2" t="s">
        <v>58</v>
      </c>
      <c r="AC6" s="2" t="s">
        <v>58</v>
      </c>
      <c r="AD6" s="2" t="s">
        <v>59</v>
      </c>
      <c r="AE6" s="2" t="s">
        <v>59</v>
      </c>
      <c r="AF6" s="2" t="s">
        <v>60</v>
      </c>
      <c r="AG6" s="2" t="s">
        <v>60</v>
      </c>
      <c r="AH6" s="2" t="s">
        <v>61</v>
      </c>
      <c r="AI6" s="2" t="s">
        <v>61</v>
      </c>
      <c r="AJ6" s="2" t="s">
        <v>62</v>
      </c>
      <c r="AK6" s="2" t="s">
        <v>62</v>
      </c>
      <c r="AL6" s="2" t="s">
        <v>63</v>
      </c>
      <c r="AM6" s="2" t="s">
        <v>63</v>
      </c>
      <c r="AN6" s="2" t="s">
        <v>118</v>
      </c>
      <c r="AO6" s="2" t="s">
        <v>64</v>
      </c>
      <c r="AP6" s="2" t="s">
        <v>65</v>
      </c>
      <c r="AQ6" s="2" t="s">
        <v>65</v>
      </c>
      <c r="AR6" s="2" t="s">
        <v>66</v>
      </c>
      <c r="AS6" s="2" t="s">
        <v>66</v>
      </c>
      <c r="AT6" s="2" t="s">
        <v>67</v>
      </c>
      <c r="AU6" s="2" t="s">
        <v>67</v>
      </c>
      <c r="AV6" s="2" t="s">
        <v>68</v>
      </c>
      <c r="AW6" s="2" t="s">
        <v>68</v>
      </c>
      <c r="AX6" s="2" t="s">
        <v>69</v>
      </c>
      <c r="AY6" s="2" t="s">
        <v>69</v>
      </c>
      <c r="AZ6" s="2" t="s">
        <v>70</v>
      </c>
      <c r="BA6" s="2" t="s">
        <v>70</v>
      </c>
      <c r="BB6" s="2" t="s">
        <v>119</v>
      </c>
      <c r="BC6" s="2" t="s">
        <v>71</v>
      </c>
      <c r="BD6" s="2" t="s">
        <v>72</v>
      </c>
      <c r="BE6" s="2" t="s">
        <v>72</v>
      </c>
      <c r="BF6" s="2" t="s">
        <v>73</v>
      </c>
      <c r="BG6" s="2" t="s">
        <v>73</v>
      </c>
      <c r="BH6" s="2" t="s">
        <v>74</v>
      </c>
      <c r="BI6" s="2" t="s">
        <v>74</v>
      </c>
      <c r="BJ6" s="2" t="s">
        <v>75</v>
      </c>
      <c r="BK6" s="2" t="s">
        <v>75</v>
      </c>
      <c r="BL6" s="2" t="s">
        <v>76</v>
      </c>
      <c r="BM6" s="2" t="s">
        <v>76</v>
      </c>
      <c r="BN6" s="2" t="s">
        <v>77</v>
      </c>
      <c r="BO6" s="2" t="s">
        <v>77</v>
      </c>
      <c r="BP6" s="2" t="s">
        <v>78</v>
      </c>
      <c r="BQ6" s="2" t="s">
        <v>78</v>
      </c>
      <c r="BR6" s="2" t="s">
        <v>79</v>
      </c>
      <c r="BS6" s="2" t="s">
        <v>79</v>
      </c>
      <c r="BT6" s="2" t="s">
        <v>80</v>
      </c>
      <c r="BU6" s="2" t="s">
        <v>80</v>
      </c>
    </row>
    <row r="7" spans="1:73" ht="30" x14ac:dyDescent="0.25">
      <c r="A7" s="2">
        <v>1</v>
      </c>
      <c r="B7" s="2" t="s">
        <v>5</v>
      </c>
      <c r="C7" s="2">
        <v>5</v>
      </c>
      <c r="D7" s="2" t="s">
        <v>4</v>
      </c>
      <c r="E7" s="2">
        <v>4</v>
      </c>
      <c r="F7" s="2" t="s">
        <v>4</v>
      </c>
      <c r="G7" s="2">
        <v>4</v>
      </c>
      <c r="H7" s="2" t="s">
        <v>3</v>
      </c>
      <c r="I7" s="2">
        <v>3</v>
      </c>
      <c r="J7" s="2" t="s">
        <v>3</v>
      </c>
      <c r="K7" s="2">
        <v>3</v>
      </c>
      <c r="L7" s="2" t="s">
        <v>4</v>
      </c>
      <c r="M7" s="2">
        <v>4</v>
      </c>
      <c r="N7" s="2" t="s">
        <v>3</v>
      </c>
      <c r="O7" s="2">
        <v>3</v>
      </c>
      <c r="P7" s="2" t="s">
        <v>3</v>
      </c>
      <c r="Q7" s="2">
        <v>3</v>
      </c>
      <c r="R7" s="2" t="s">
        <v>81</v>
      </c>
      <c r="S7" s="2">
        <v>5</v>
      </c>
      <c r="T7" s="2" t="s">
        <v>81</v>
      </c>
      <c r="U7" s="2">
        <v>1</v>
      </c>
      <c r="V7" s="2" t="s">
        <v>4</v>
      </c>
      <c r="W7" s="2">
        <v>4</v>
      </c>
      <c r="X7" s="2" t="s">
        <v>3</v>
      </c>
      <c r="Y7" s="2">
        <v>3</v>
      </c>
      <c r="Z7" s="2" t="s">
        <v>4</v>
      </c>
      <c r="AA7" s="2">
        <v>4</v>
      </c>
      <c r="AB7" s="2" t="s">
        <v>2</v>
      </c>
      <c r="AC7" s="2">
        <v>2</v>
      </c>
      <c r="AD7" s="2" t="s">
        <v>4</v>
      </c>
      <c r="AE7" s="2">
        <v>4</v>
      </c>
      <c r="AF7" s="2" t="s">
        <v>4</v>
      </c>
      <c r="AG7" s="2">
        <v>4</v>
      </c>
      <c r="AH7" s="2" t="s">
        <v>2</v>
      </c>
      <c r="AI7" s="2">
        <v>2</v>
      </c>
      <c r="AJ7" s="2" t="s">
        <v>4</v>
      </c>
      <c r="AK7" s="2">
        <v>4</v>
      </c>
      <c r="AL7" s="2" t="s">
        <v>4</v>
      </c>
      <c r="AM7" s="2">
        <v>4</v>
      </c>
      <c r="AN7" s="2" t="s">
        <v>81</v>
      </c>
      <c r="AO7" s="2">
        <v>5</v>
      </c>
      <c r="AP7" s="2" t="s">
        <v>4</v>
      </c>
      <c r="AQ7" s="2">
        <v>4</v>
      </c>
      <c r="AR7" s="2" t="s">
        <v>5</v>
      </c>
      <c r="AS7" s="2">
        <v>5</v>
      </c>
      <c r="AT7" s="2" t="s">
        <v>2</v>
      </c>
      <c r="AU7" s="2">
        <v>2</v>
      </c>
      <c r="AV7" s="2" t="s">
        <v>4</v>
      </c>
      <c r="AW7" s="2">
        <v>4</v>
      </c>
      <c r="AX7" s="2" t="s">
        <v>81</v>
      </c>
      <c r="AY7" s="2">
        <v>5</v>
      </c>
      <c r="AZ7" s="2" t="s">
        <v>3</v>
      </c>
      <c r="BA7" s="2">
        <v>3</v>
      </c>
      <c r="BB7" s="2" t="s">
        <v>81</v>
      </c>
      <c r="BC7" s="2">
        <v>5</v>
      </c>
      <c r="BD7" s="2" t="s">
        <v>2</v>
      </c>
      <c r="BE7" s="2">
        <v>2</v>
      </c>
      <c r="BF7" s="2" t="s">
        <v>2</v>
      </c>
      <c r="BG7" s="2">
        <v>2</v>
      </c>
      <c r="BH7" s="2" t="s">
        <v>4</v>
      </c>
      <c r="BI7" s="2">
        <v>4</v>
      </c>
      <c r="BJ7" s="2" t="s">
        <v>4</v>
      </c>
      <c r="BK7" s="2">
        <v>4</v>
      </c>
      <c r="BL7" s="2" t="s">
        <v>4</v>
      </c>
      <c r="BM7" s="2">
        <v>4</v>
      </c>
      <c r="BN7" s="2" t="s">
        <v>4</v>
      </c>
      <c r="BO7" s="2">
        <v>4</v>
      </c>
      <c r="BP7" s="2" t="s">
        <v>4</v>
      </c>
      <c r="BQ7" s="2">
        <v>4</v>
      </c>
      <c r="BR7" s="2" t="s">
        <v>4</v>
      </c>
      <c r="BS7" s="2">
        <v>4</v>
      </c>
      <c r="BT7" s="2" t="s">
        <v>4</v>
      </c>
      <c r="BU7" s="2">
        <v>4</v>
      </c>
    </row>
    <row r="8" spans="1:73" x14ac:dyDescent="0.25">
      <c r="A8" s="2">
        <v>2</v>
      </c>
      <c r="B8" s="2" t="s">
        <v>5</v>
      </c>
      <c r="C8" s="2">
        <v>5</v>
      </c>
      <c r="D8" s="2" t="s">
        <v>5</v>
      </c>
      <c r="E8" s="2">
        <v>5</v>
      </c>
      <c r="F8" s="2" t="s">
        <v>5</v>
      </c>
      <c r="G8" s="2">
        <v>5</v>
      </c>
      <c r="H8" s="2" t="s">
        <v>4</v>
      </c>
      <c r="I8" s="2">
        <v>4</v>
      </c>
      <c r="J8" s="2" t="s">
        <v>4</v>
      </c>
      <c r="K8" s="2">
        <v>4</v>
      </c>
      <c r="L8" s="2" t="s">
        <v>5</v>
      </c>
      <c r="M8" s="2">
        <v>5</v>
      </c>
      <c r="N8" s="2" t="s">
        <v>5</v>
      </c>
      <c r="O8" s="2">
        <v>5</v>
      </c>
      <c r="P8" s="2" t="s">
        <v>5</v>
      </c>
      <c r="Q8" s="2">
        <v>4</v>
      </c>
      <c r="R8" s="2" t="s">
        <v>5</v>
      </c>
      <c r="S8" s="2">
        <v>1</v>
      </c>
      <c r="T8" s="2" t="s">
        <v>5</v>
      </c>
      <c r="U8" s="2">
        <v>5</v>
      </c>
      <c r="V8" s="2" t="s">
        <v>5</v>
      </c>
      <c r="W8" s="2">
        <v>5</v>
      </c>
      <c r="X8" s="2" t="s">
        <v>5</v>
      </c>
      <c r="Y8" s="2">
        <v>1</v>
      </c>
      <c r="Z8" s="2" t="s">
        <v>5</v>
      </c>
      <c r="AA8" s="2">
        <v>5</v>
      </c>
      <c r="AB8" s="2" t="s">
        <v>5</v>
      </c>
      <c r="AC8" s="2">
        <v>5</v>
      </c>
      <c r="AD8" s="2" t="s">
        <v>5</v>
      </c>
      <c r="AE8" s="2">
        <v>5</v>
      </c>
      <c r="AF8" s="2" t="s">
        <v>5</v>
      </c>
      <c r="AG8" s="2">
        <v>5</v>
      </c>
      <c r="AH8" s="2" t="s">
        <v>5</v>
      </c>
      <c r="AI8" s="2">
        <v>5</v>
      </c>
      <c r="AJ8" s="2" t="s">
        <v>5</v>
      </c>
      <c r="AK8" s="2">
        <v>5</v>
      </c>
      <c r="AL8" s="2" t="s">
        <v>5</v>
      </c>
      <c r="AM8" s="2">
        <v>5</v>
      </c>
      <c r="AN8" s="2" t="s">
        <v>5</v>
      </c>
      <c r="AO8" s="2">
        <v>1</v>
      </c>
      <c r="AP8" s="2" t="s">
        <v>5</v>
      </c>
      <c r="AQ8" s="2">
        <v>5</v>
      </c>
      <c r="AR8" s="2" t="s">
        <v>5</v>
      </c>
      <c r="AS8" s="2">
        <v>5</v>
      </c>
      <c r="AT8" s="2" t="s">
        <v>5</v>
      </c>
      <c r="AU8" s="2">
        <v>5</v>
      </c>
      <c r="AV8" s="2" t="s">
        <v>5</v>
      </c>
      <c r="AW8" s="2">
        <v>5</v>
      </c>
      <c r="AX8" s="2" t="s">
        <v>5</v>
      </c>
      <c r="AY8" s="2">
        <v>1</v>
      </c>
      <c r="AZ8" s="2" t="s">
        <v>5</v>
      </c>
      <c r="BA8" s="2">
        <v>5</v>
      </c>
      <c r="BB8" s="2" t="s">
        <v>5</v>
      </c>
      <c r="BC8" s="2">
        <v>1</v>
      </c>
      <c r="BD8" s="2" t="s">
        <v>5</v>
      </c>
      <c r="BE8" s="2">
        <v>5</v>
      </c>
      <c r="BF8" s="2" t="s">
        <v>5</v>
      </c>
      <c r="BG8" s="2">
        <v>5</v>
      </c>
      <c r="BH8" s="2" t="s">
        <v>5</v>
      </c>
      <c r="BI8" s="2">
        <v>5</v>
      </c>
      <c r="BJ8" s="2" t="s">
        <v>5</v>
      </c>
      <c r="BK8" s="2">
        <v>5</v>
      </c>
      <c r="BL8" s="2" t="s">
        <v>5</v>
      </c>
      <c r="BM8" s="2">
        <v>5</v>
      </c>
      <c r="BN8" s="2" t="s">
        <v>5</v>
      </c>
      <c r="BO8" s="2">
        <v>5</v>
      </c>
      <c r="BP8" s="2" t="s">
        <v>5</v>
      </c>
      <c r="BQ8" s="2">
        <v>5</v>
      </c>
      <c r="BR8" s="2" t="s">
        <v>5</v>
      </c>
      <c r="BS8" s="2">
        <v>5</v>
      </c>
      <c r="BT8" s="2" t="s">
        <v>5</v>
      </c>
      <c r="BU8" s="2">
        <v>5</v>
      </c>
    </row>
    <row r="9" spans="1:73" ht="30" x14ac:dyDescent="0.25">
      <c r="A9" s="2">
        <v>3</v>
      </c>
      <c r="B9" s="2" t="s">
        <v>5</v>
      </c>
      <c r="C9" s="2">
        <v>5</v>
      </c>
      <c r="D9" s="2" t="s">
        <v>5</v>
      </c>
      <c r="E9" s="2">
        <v>5</v>
      </c>
      <c r="F9" s="2" t="s">
        <v>4</v>
      </c>
      <c r="G9" s="2">
        <v>4</v>
      </c>
      <c r="H9" s="2" t="s">
        <v>4</v>
      </c>
      <c r="I9" s="2">
        <v>4</v>
      </c>
      <c r="J9" s="2" t="s">
        <v>4</v>
      </c>
      <c r="K9" s="2">
        <v>4</v>
      </c>
      <c r="L9" s="2" t="s">
        <v>4</v>
      </c>
      <c r="M9" s="2">
        <v>4</v>
      </c>
      <c r="N9" s="2" t="s">
        <v>2</v>
      </c>
      <c r="O9" s="2">
        <v>2</v>
      </c>
      <c r="P9" s="2" t="s">
        <v>81</v>
      </c>
      <c r="Q9" s="2">
        <v>1</v>
      </c>
      <c r="R9" s="2" t="s">
        <v>81</v>
      </c>
      <c r="S9" s="2">
        <v>5</v>
      </c>
      <c r="T9" s="2" t="s">
        <v>2</v>
      </c>
      <c r="U9" s="2">
        <v>2</v>
      </c>
      <c r="V9" s="2" t="s">
        <v>81</v>
      </c>
      <c r="W9" s="2">
        <v>1</v>
      </c>
      <c r="X9" s="2" t="s">
        <v>81</v>
      </c>
      <c r="Y9" s="2">
        <v>5</v>
      </c>
      <c r="Z9" s="2" t="s">
        <v>3</v>
      </c>
      <c r="AA9" s="2">
        <v>3</v>
      </c>
      <c r="AB9" s="2" t="s">
        <v>3</v>
      </c>
      <c r="AC9" s="2">
        <v>3</v>
      </c>
      <c r="AD9" s="2" t="s">
        <v>3</v>
      </c>
      <c r="AE9" s="2">
        <v>3</v>
      </c>
      <c r="AF9" s="2" t="s">
        <v>3</v>
      </c>
      <c r="AG9" s="2">
        <v>3</v>
      </c>
      <c r="AH9" s="2" t="s">
        <v>81</v>
      </c>
      <c r="AI9" s="2">
        <v>1</v>
      </c>
      <c r="AJ9" s="2" t="s">
        <v>3</v>
      </c>
      <c r="AK9" s="2">
        <v>3</v>
      </c>
      <c r="AL9" s="2" t="s">
        <v>81</v>
      </c>
      <c r="AM9" s="2">
        <v>1</v>
      </c>
      <c r="AN9" s="2" t="s">
        <v>3</v>
      </c>
      <c r="AO9" s="2">
        <v>3</v>
      </c>
      <c r="AP9" s="2" t="s">
        <v>3</v>
      </c>
      <c r="AQ9" s="2">
        <v>3</v>
      </c>
      <c r="AR9" s="2" t="s">
        <v>81</v>
      </c>
      <c r="AS9" s="2">
        <v>1</v>
      </c>
      <c r="AT9" s="2" t="s">
        <v>4</v>
      </c>
      <c r="AU9" s="2">
        <v>4</v>
      </c>
      <c r="AV9" s="2" t="s">
        <v>4</v>
      </c>
      <c r="AW9" s="2">
        <v>4</v>
      </c>
      <c r="AX9" s="2" t="s">
        <v>81</v>
      </c>
      <c r="AY9" s="2">
        <v>5</v>
      </c>
      <c r="AZ9" s="2" t="s">
        <v>3</v>
      </c>
      <c r="BA9" s="2">
        <v>3</v>
      </c>
      <c r="BB9" s="2" t="s">
        <v>81</v>
      </c>
      <c r="BC9" s="2">
        <v>5</v>
      </c>
      <c r="BD9" s="2" t="s">
        <v>2</v>
      </c>
      <c r="BE9" s="2">
        <v>2</v>
      </c>
      <c r="BF9" s="2" t="s">
        <v>3</v>
      </c>
      <c r="BG9" s="2">
        <v>3</v>
      </c>
      <c r="BH9" s="2" t="s">
        <v>2</v>
      </c>
      <c r="BI9" s="2">
        <v>2</v>
      </c>
      <c r="BJ9" s="2" t="s">
        <v>4</v>
      </c>
      <c r="BK9" s="2">
        <v>4</v>
      </c>
      <c r="BL9" s="2" t="s">
        <v>5</v>
      </c>
      <c r="BM9" s="2">
        <v>5</v>
      </c>
      <c r="BN9" s="2" t="s">
        <v>4</v>
      </c>
      <c r="BO9" s="2">
        <v>4</v>
      </c>
      <c r="BP9" s="2" t="s">
        <v>3</v>
      </c>
      <c r="BQ9" s="2">
        <v>3</v>
      </c>
      <c r="BR9" s="2" t="s">
        <v>3</v>
      </c>
      <c r="BS9" s="2">
        <v>3</v>
      </c>
      <c r="BT9" s="2" t="s">
        <v>4</v>
      </c>
      <c r="BU9" s="2">
        <v>4</v>
      </c>
    </row>
    <row r="10" spans="1:73" ht="30" x14ac:dyDescent="0.25">
      <c r="A10" s="2">
        <v>4</v>
      </c>
      <c r="B10" s="2" t="s">
        <v>5</v>
      </c>
      <c r="C10" s="2">
        <v>5</v>
      </c>
      <c r="D10" s="2" t="s">
        <v>5</v>
      </c>
      <c r="E10" s="2">
        <v>5</v>
      </c>
      <c r="F10" s="2" t="s">
        <v>5</v>
      </c>
      <c r="G10" s="2">
        <v>5</v>
      </c>
      <c r="H10" s="2" t="s">
        <v>81</v>
      </c>
      <c r="I10" s="2">
        <v>1</v>
      </c>
      <c r="J10" s="2" t="s">
        <v>81</v>
      </c>
      <c r="K10" s="2">
        <v>1</v>
      </c>
      <c r="L10" s="2" t="s">
        <v>2</v>
      </c>
      <c r="M10" s="2">
        <v>2</v>
      </c>
      <c r="N10" s="2" t="s">
        <v>5</v>
      </c>
      <c r="O10" s="2">
        <v>5</v>
      </c>
      <c r="P10" s="2" t="s">
        <v>4</v>
      </c>
      <c r="Q10" s="2">
        <v>4</v>
      </c>
      <c r="R10" s="2" t="s">
        <v>81</v>
      </c>
      <c r="S10" s="2">
        <v>5</v>
      </c>
      <c r="T10" s="2" t="s">
        <v>2</v>
      </c>
      <c r="U10" s="2">
        <v>2</v>
      </c>
      <c r="V10" s="2" t="s">
        <v>2</v>
      </c>
      <c r="W10" s="2">
        <v>2</v>
      </c>
      <c r="X10" s="2" t="s">
        <v>2</v>
      </c>
      <c r="Y10" s="2">
        <v>4</v>
      </c>
      <c r="Z10" s="2" t="s">
        <v>5</v>
      </c>
      <c r="AA10" s="2">
        <v>5</v>
      </c>
      <c r="AB10" s="2" t="s">
        <v>5</v>
      </c>
      <c r="AC10" s="2">
        <v>5</v>
      </c>
      <c r="AD10" s="2" t="s">
        <v>5</v>
      </c>
      <c r="AE10" s="2">
        <v>5</v>
      </c>
      <c r="AF10" s="2" t="s">
        <v>4</v>
      </c>
      <c r="AG10" s="2">
        <v>4</v>
      </c>
      <c r="AH10" s="2" t="s">
        <v>2</v>
      </c>
      <c r="AI10" s="2">
        <v>2</v>
      </c>
      <c r="AJ10" s="2" t="s">
        <v>5</v>
      </c>
      <c r="AK10" s="2">
        <v>5</v>
      </c>
      <c r="AL10" s="2" t="s">
        <v>4</v>
      </c>
      <c r="AM10" s="2">
        <v>4</v>
      </c>
      <c r="AN10" s="2" t="s">
        <v>2</v>
      </c>
      <c r="AO10" s="2">
        <v>4</v>
      </c>
      <c r="AP10" s="2" t="s">
        <v>5</v>
      </c>
      <c r="AQ10" s="2">
        <v>5</v>
      </c>
      <c r="AR10" s="2" t="s">
        <v>5</v>
      </c>
      <c r="AS10" s="2">
        <v>5</v>
      </c>
      <c r="AT10" s="2" t="s">
        <v>81</v>
      </c>
      <c r="AU10" s="2">
        <v>1</v>
      </c>
      <c r="AV10" s="2" t="s">
        <v>5</v>
      </c>
      <c r="AW10" s="2">
        <v>5</v>
      </c>
      <c r="AX10" s="2" t="s">
        <v>2</v>
      </c>
      <c r="AY10" s="2">
        <v>4</v>
      </c>
      <c r="AZ10" s="2" t="s">
        <v>4</v>
      </c>
      <c r="BA10" s="2">
        <v>4</v>
      </c>
      <c r="BB10" s="2" t="s">
        <v>81</v>
      </c>
      <c r="BC10" s="2">
        <v>5</v>
      </c>
      <c r="BD10" s="2" t="s">
        <v>5</v>
      </c>
      <c r="BE10" s="2">
        <v>5</v>
      </c>
      <c r="BF10" s="2" t="s">
        <v>3</v>
      </c>
      <c r="BG10" s="2">
        <v>3</v>
      </c>
      <c r="BH10" s="2" t="s">
        <v>4</v>
      </c>
      <c r="BI10" s="2">
        <v>4</v>
      </c>
      <c r="BJ10" s="2" t="s">
        <v>4</v>
      </c>
      <c r="BK10" s="2">
        <v>4</v>
      </c>
      <c r="BL10" s="2" t="s">
        <v>4</v>
      </c>
      <c r="BM10" s="2">
        <v>4</v>
      </c>
      <c r="BN10" s="2" t="s">
        <v>5</v>
      </c>
      <c r="BO10" s="2">
        <v>5</v>
      </c>
      <c r="BP10" s="2" t="s">
        <v>3</v>
      </c>
      <c r="BQ10" s="2">
        <v>3</v>
      </c>
      <c r="BR10" s="2" t="s">
        <v>4</v>
      </c>
      <c r="BS10" s="2">
        <v>4</v>
      </c>
      <c r="BT10" s="2" t="s">
        <v>5</v>
      </c>
      <c r="BU10" s="2">
        <v>5</v>
      </c>
    </row>
    <row r="11" spans="1:73" ht="30" x14ac:dyDescent="0.25">
      <c r="A11" s="2">
        <v>5</v>
      </c>
      <c r="B11" s="2" t="s">
        <v>5</v>
      </c>
      <c r="C11" s="2">
        <v>5</v>
      </c>
      <c r="D11" s="2" t="s">
        <v>4</v>
      </c>
      <c r="E11" s="2">
        <v>4</v>
      </c>
      <c r="F11" s="2" t="s">
        <v>5</v>
      </c>
      <c r="G11" s="2">
        <v>5</v>
      </c>
      <c r="H11" s="2" t="s">
        <v>4</v>
      </c>
      <c r="I11" s="2">
        <v>4</v>
      </c>
      <c r="J11" s="2" t="s">
        <v>3</v>
      </c>
      <c r="K11" s="2">
        <v>3</v>
      </c>
      <c r="L11" s="2" t="s">
        <v>5</v>
      </c>
      <c r="M11" s="2">
        <v>5</v>
      </c>
      <c r="N11" s="2" t="s">
        <v>3</v>
      </c>
      <c r="O11" s="2">
        <v>3</v>
      </c>
      <c r="P11" s="2" t="s">
        <v>4</v>
      </c>
      <c r="Q11" s="2">
        <v>4</v>
      </c>
      <c r="R11" s="2" t="s">
        <v>4</v>
      </c>
      <c r="S11" s="2">
        <v>2</v>
      </c>
      <c r="T11" s="2" t="s">
        <v>4</v>
      </c>
      <c r="U11" s="2">
        <v>4</v>
      </c>
      <c r="V11" s="2" t="s">
        <v>5</v>
      </c>
      <c r="W11" s="2">
        <v>5</v>
      </c>
      <c r="X11" s="2" t="s">
        <v>81</v>
      </c>
      <c r="Y11" s="2">
        <v>5</v>
      </c>
      <c r="Z11" s="2" t="s">
        <v>5</v>
      </c>
      <c r="AA11" s="2">
        <v>5</v>
      </c>
      <c r="AB11" s="2" t="s">
        <v>2</v>
      </c>
      <c r="AC11" s="2">
        <v>2</v>
      </c>
      <c r="AD11" s="2" t="s">
        <v>5</v>
      </c>
      <c r="AE11" s="2">
        <v>5</v>
      </c>
      <c r="AF11" s="2" t="s">
        <v>5</v>
      </c>
      <c r="AG11" s="2">
        <v>5</v>
      </c>
      <c r="AH11" s="2" t="s">
        <v>4</v>
      </c>
      <c r="AI11" s="2">
        <v>4</v>
      </c>
      <c r="AJ11" s="2" t="s">
        <v>4</v>
      </c>
      <c r="AK11" s="2">
        <v>4</v>
      </c>
      <c r="AL11" s="2" t="s">
        <v>5</v>
      </c>
      <c r="AM11" s="2">
        <v>5</v>
      </c>
      <c r="AN11" s="2" t="s">
        <v>81</v>
      </c>
      <c r="AO11" s="2">
        <v>5</v>
      </c>
      <c r="AP11" s="2" t="s">
        <v>5</v>
      </c>
      <c r="AQ11" s="2">
        <v>5</v>
      </c>
      <c r="AR11" s="2" t="s">
        <v>5</v>
      </c>
      <c r="AS11" s="2">
        <v>5</v>
      </c>
      <c r="AT11" s="2" t="s">
        <v>4</v>
      </c>
      <c r="AU11" s="2">
        <v>4</v>
      </c>
      <c r="AV11" s="2" t="s">
        <v>5</v>
      </c>
      <c r="AW11" s="2">
        <v>5</v>
      </c>
      <c r="AX11" s="2" t="s">
        <v>3</v>
      </c>
      <c r="AY11" s="2">
        <v>3</v>
      </c>
      <c r="AZ11" s="2" t="s">
        <v>4</v>
      </c>
      <c r="BA11" s="2">
        <v>4</v>
      </c>
      <c r="BB11" s="2" t="s">
        <v>2</v>
      </c>
      <c r="BC11" s="2">
        <v>4</v>
      </c>
      <c r="BD11" s="2" t="s">
        <v>3</v>
      </c>
      <c r="BE11" s="2">
        <v>3</v>
      </c>
      <c r="BF11" s="2" t="s">
        <v>5</v>
      </c>
      <c r="BG11" s="2">
        <v>5</v>
      </c>
      <c r="BH11" s="2" t="s">
        <v>3</v>
      </c>
      <c r="BI11" s="2">
        <v>3</v>
      </c>
      <c r="BJ11" s="2" t="s">
        <v>5</v>
      </c>
      <c r="BK11" s="2">
        <v>5</v>
      </c>
      <c r="BL11" s="2" t="s">
        <v>4</v>
      </c>
      <c r="BM11" s="2">
        <v>4</v>
      </c>
      <c r="BN11" s="2" t="s">
        <v>5</v>
      </c>
      <c r="BO11" s="2">
        <v>5</v>
      </c>
      <c r="BP11" s="2" t="s">
        <v>4</v>
      </c>
      <c r="BQ11" s="2">
        <v>4</v>
      </c>
      <c r="BR11" s="2" t="s">
        <v>4</v>
      </c>
      <c r="BS11" s="2">
        <v>4</v>
      </c>
      <c r="BT11" s="2" t="s">
        <v>5</v>
      </c>
      <c r="BU11" s="2">
        <v>5</v>
      </c>
    </row>
    <row r="12" spans="1:73" x14ac:dyDescent="0.25">
      <c r="A12" s="2">
        <v>6</v>
      </c>
      <c r="B12" s="2" t="s">
        <v>2</v>
      </c>
      <c r="C12" s="2">
        <v>2</v>
      </c>
      <c r="D12" s="2" t="s">
        <v>4</v>
      </c>
      <c r="E12" s="2">
        <v>4</v>
      </c>
      <c r="F12" s="2" t="s">
        <v>2</v>
      </c>
      <c r="G12" s="2">
        <v>2</v>
      </c>
      <c r="H12" s="2" t="s">
        <v>4</v>
      </c>
      <c r="I12" s="2">
        <v>4</v>
      </c>
      <c r="J12" s="2" t="s">
        <v>2</v>
      </c>
      <c r="K12" s="2">
        <v>2</v>
      </c>
      <c r="L12" s="2" t="s">
        <v>5</v>
      </c>
      <c r="M12" s="2">
        <v>5</v>
      </c>
      <c r="N12" s="2" t="s">
        <v>2</v>
      </c>
      <c r="O12" s="2">
        <v>2</v>
      </c>
      <c r="P12" s="2" t="s">
        <v>2</v>
      </c>
      <c r="Q12" s="2">
        <v>2</v>
      </c>
      <c r="R12" s="2" t="s">
        <v>2</v>
      </c>
      <c r="S12" s="2">
        <v>4</v>
      </c>
      <c r="T12" s="2" t="s">
        <v>2</v>
      </c>
      <c r="U12" s="2">
        <v>2</v>
      </c>
      <c r="V12" s="2" t="s">
        <v>5</v>
      </c>
      <c r="W12" s="2">
        <v>5</v>
      </c>
      <c r="X12" s="2" t="s">
        <v>2</v>
      </c>
      <c r="Y12" s="2">
        <v>4</v>
      </c>
      <c r="Z12" s="2" t="s">
        <v>2</v>
      </c>
      <c r="AA12" s="2">
        <v>2</v>
      </c>
      <c r="AB12" s="2" t="s">
        <v>4</v>
      </c>
      <c r="AC12" s="2">
        <v>4</v>
      </c>
      <c r="AD12" s="2" t="s">
        <v>5</v>
      </c>
      <c r="AE12" s="2">
        <v>5</v>
      </c>
      <c r="AF12" s="2" t="s">
        <v>5</v>
      </c>
      <c r="AG12" s="2">
        <v>5</v>
      </c>
      <c r="AH12" s="2" t="s">
        <v>2</v>
      </c>
      <c r="AI12" s="2">
        <v>2</v>
      </c>
      <c r="AJ12" s="2" t="s">
        <v>4</v>
      </c>
      <c r="AK12" s="2">
        <v>4</v>
      </c>
      <c r="AL12" s="2" t="s">
        <v>5</v>
      </c>
      <c r="AM12" s="2">
        <v>5</v>
      </c>
      <c r="AN12" s="2" t="s">
        <v>81</v>
      </c>
      <c r="AO12" s="2">
        <v>5</v>
      </c>
      <c r="AP12" s="2" t="s">
        <v>5</v>
      </c>
      <c r="AQ12" s="2">
        <v>5</v>
      </c>
      <c r="AR12" s="2" t="s">
        <v>5</v>
      </c>
      <c r="AS12" s="2">
        <v>5</v>
      </c>
      <c r="AT12" s="2" t="s">
        <v>2</v>
      </c>
      <c r="AU12" s="2">
        <v>2</v>
      </c>
      <c r="AV12" s="2" t="s">
        <v>4</v>
      </c>
      <c r="AW12" s="2">
        <v>4</v>
      </c>
      <c r="AX12" s="2" t="s">
        <v>81</v>
      </c>
      <c r="AY12" s="2">
        <v>5</v>
      </c>
      <c r="AZ12" s="2" t="s">
        <v>5</v>
      </c>
      <c r="BA12" s="2">
        <v>5</v>
      </c>
      <c r="BB12" s="2" t="s">
        <v>2</v>
      </c>
      <c r="BC12" s="2">
        <v>4</v>
      </c>
      <c r="BD12" s="2" t="s">
        <v>2</v>
      </c>
      <c r="BE12" s="2">
        <v>4</v>
      </c>
      <c r="BF12" s="2" t="s">
        <v>5</v>
      </c>
      <c r="BG12" s="2">
        <v>5</v>
      </c>
      <c r="BH12" s="2" t="s">
        <v>4</v>
      </c>
      <c r="BI12" s="2">
        <v>4</v>
      </c>
      <c r="BJ12" s="2" t="s">
        <v>5</v>
      </c>
      <c r="BK12" s="2">
        <v>5</v>
      </c>
      <c r="BL12" s="2" t="s">
        <v>5</v>
      </c>
      <c r="BM12" s="2">
        <v>5</v>
      </c>
      <c r="BN12" s="2" t="s">
        <v>5</v>
      </c>
      <c r="BO12" s="2">
        <v>5</v>
      </c>
      <c r="BP12" s="2" t="s">
        <v>5</v>
      </c>
      <c r="BQ12" s="2">
        <v>5</v>
      </c>
      <c r="BR12" s="2" t="s">
        <v>5</v>
      </c>
      <c r="BS12" s="2">
        <v>5</v>
      </c>
      <c r="BT12" s="2" t="s">
        <v>5</v>
      </c>
      <c r="BU12" s="2">
        <v>5</v>
      </c>
    </row>
    <row r="13" spans="1:73" ht="30" x14ac:dyDescent="0.25">
      <c r="A13" s="2">
        <v>7</v>
      </c>
      <c r="B13" s="2" t="s">
        <v>5</v>
      </c>
      <c r="C13" s="2">
        <v>5</v>
      </c>
      <c r="D13" s="2" t="s">
        <v>4</v>
      </c>
      <c r="E13" s="2">
        <v>4</v>
      </c>
      <c r="F13" s="2" t="s">
        <v>3</v>
      </c>
      <c r="G13" s="2">
        <v>3</v>
      </c>
      <c r="H13" s="2" t="s">
        <v>4</v>
      </c>
      <c r="I13" s="2">
        <v>4</v>
      </c>
      <c r="J13" s="2" t="s">
        <v>4</v>
      </c>
      <c r="K13" s="2">
        <v>4</v>
      </c>
      <c r="L13" s="2" t="s">
        <v>5</v>
      </c>
      <c r="M13" s="2">
        <v>5</v>
      </c>
      <c r="N13" s="2" t="s">
        <v>2</v>
      </c>
      <c r="O13" s="2">
        <v>2</v>
      </c>
      <c r="P13" s="2" t="s">
        <v>2</v>
      </c>
      <c r="Q13" s="2">
        <v>2</v>
      </c>
      <c r="R13" s="2" t="s">
        <v>2</v>
      </c>
      <c r="S13" s="2">
        <v>4</v>
      </c>
      <c r="T13" s="2" t="s">
        <v>4</v>
      </c>
      <c r="U13" s="2">
        <v>4</v>
      </c>
      <c r="V13" s="2" t="s">
        <v>4</v>
      </c>
      <c r="W13" s="2">
        <v>4</v>
      </c>
      <c r="X13" s="2" t="s">
        <v>2</v>
      </c>
      <c r="Y13" s="2">
        <v>4</v>
      </c>
      <c r="Z13" s="2" t="s">
        <v>2</v>
      </c>
      <c r="AA13" s="2">
        <v>2</v>
      </c>
      <c r="AB13" s="2" t="s">
        <v>5</v>
      </c>
      <c r="AC13" s="2">
        <v>5</v>
      </c>
      <c r="AD13" s="2" t="s">
        <v>5</v>
      </c>
      <c r="AE13" s="2">
        <v>5</v>
      </c>
      <c r="AF13" s="2" t="s">
        <v>4</v>
      </c>
      <c r="AG13" s="2">
        <v>4</v>
      </c>
      <c r="AH13" s="2" t="s">
        <v>4</v>
      </c>
      <c r="AI13" s="2">
        <v>4</v>
      </c>
      <c r="AJ13" s="2" t="s">
        <v>4</v>
      </c>
      <c r="AK13" s="2">
        <v>4</v>
      </c>
      <c r="AL13" s="2" t="s">
        <v>5</v>
      </c>
      <c r="AM13" s="2">
        <v>5</v>
      </c>
      <c r="AN13" s="2" t="s">
        <v>2</v>
      </c>
      <c r="AO13" s="2">
        <v>4</v>
      </c>
      <c r="AP13" s="2" t="s">
        <v>3</v>
      </c>
      <c r="AQ13" s="2">
        <v>3</v>
      </c>
      <c r="AR13" s="2" t="s">
        <v>5</v>
      </c>
      <c r="AS13" s="2">
        <v>5</v>
      </c>
      <c r="AT13" s="2" t="s">
        <v>3</v>
      </c>
      <c r="AU13" s="2">
        <v>3</v>
      </c>
      <c r="AV13" s="2" t="s">
        <v>5</v>
      </c>
      <c r="AW13" s="2">
        <v>5</v>
      </c>
      <c r="AX13" s="2" t="s">
        <v>81</v>
      </c>
      <c r="AY13" s="2">
        <v>5</v>
      </c>
      <c r="AZ13" s="2" t="s">
        <v>5</v>
      </c>
      <c r="BA13" s="2">
        <v>5</v>
      </c>
      <c r="BB13" s="2" t="s">
        <v>2</v>
      </c>
      <c r="BC13" s="2">
        <v>4</v>
      </c>
      <c r="BD13" s="2" t="s">
        <v>5</v>
      </c>
      <c r="BE13" s="2">
        <v>5</v>
      </c>
      <c r="BF13" s="2" t="s">
        <v>4</v>
      </c>
      <c r="BG13" s="2">
        <v>4</v>
      </c>
      <c r="BH13" s="2" t="s">
        <v>4</v>
      </c>
      <c r="BI13" s="2">
        <v>4</v>
      </c>
      <c r="BJ13" s="2" t="s">
        <v>4</v>
      </c>
      <c r="BK13" s="2">
        <v>4</v>
      </c>
      <c r="BL13" s="2" t="s">
        <v>4</v>
      </c>
      <c r="BM13" s="2">
        <v>4</v>
      </c>
      <c r="BN13" s="2" t="s">
        <v>5</v>
      </c>
      <c r="BO13" s="2">
        <v>5</v>
      </c>
      <c r="BP13" s="2" t="s">
        <v>4</v>
      </c>
      <c r="BQ13" s="2">
        <v>4</v>
      </c>
      <c r="BR13" s="2" t="s">
        <v>4</v>
      </c>
      <c r="BS13" s="2">
        <v>4</v>
      </c>
      <c r="BT13" s="2" t="s">
        <v>4</v>
      </c>
      <c r="BU13" s="2">
        <v>4</v>
      </c>
    </row>
    <row r="14" spans="1:73" ht="30" x14ac:dyDescent="0.25">
      <c r="A14" s="2">
        <v>8</v>
      </c>
      <c r="B14" s="2" t="s">
        <v>81</v>
      </c>
      <c r="C14" s="2">
        <v>1</v>
      </c>
      <c r="D14" s="2" t="s">
        <v>2</v>
      </c>
      <c r="E14" s="2">
        <v>2</v>
      </c>
      <c r="F14" s="2" t="s">
        <v>3</v>
      </c>
      <c r="G14" s="2">
        <v>3</v>
      </c>
      <c r="H14" s="2" t="s">
        <v>81</v>
      </c>
      <c r="I14" s="2">
        <v>1</v>
      </c>
      <c r="J14" s="2" t="s">
        <v>81</v>
      </c>
      <c r="K14" s="2">
        <v>1</v>
      </c>
      <c r="L14" s="2" t="s">
        <v>2</v>
      </c>
      <c r="M14" s="2">
        <v>2</v>
      </c>
      <c r="N14" s="2" t="s">
        <v>2</v>
      </c>
      <c r="O14" s="2">
        <v>2</v>
      </c>
      <c r="P14" s="2" t="s">
        <v>81</v>
      </c>
      <c r="Q14" s="2">
        <v>1</v>
      </c>
      <c r="R14" s="2" t="s">
        <v>81</v>
      </c>
      <c r="S14" s="2">
        <v>5</v>
      </c>
      <c r="T14" s="2" t="s">
        <v>2</v>
      </c>
      <c r="U14" s="2">
        <v>2</v>
      </c>
      <c r="V14" s="2" t="s">
        <v>3</v>
      </c>
      <c r="W14" s="2">
        <v>3</v>
      </c>
      <c r="X14" s="2" t="s">
        <v>2</v>
      </c>
      <c r="Y14" s="2">
        <v>4</v>
      </c>
      <c r="Z14" s="2" t="s">
        <v>2</v>
      </c>
      <c r="AA14" s="2">
        <v>2</v>
      </c>
      <c r="AB14" s="2" t="s">
        <v>2</v>
      </c>
      <c r="AC14" s="2">
        <v>2</v>
      </c>
      <c r="AD14" s="2" t="s">
        <v>5</v>
      </c>
      <c r="AE14" s="2">
        <v>5</v>
      </c>
      <c r="AF14" s="2" t="s">
        <v>4</v>
      </c>
      <c r="AG14" s="2">
        <v>4</v>
      </c>
      <c r="AH14" s="2" t="s">
        <v>81</v>
      </c>
      <c r="AI14" s="2">
        <v>1</v>
      </c>
      <c r="AJ14" s="2" t="s">
        <v>5</v>
      </c>
      <c r="AK14" s="2">
        <v>5</v>
      </c>
      <c r="AL14" s="2" t="s">
        <v>5</v>
      </c>
      <c r="AM14" s="2">
        <v>5</v>
      </c>
      <c r="AN14" s="2" t="s">
        <v>81</v>
      </c>
      <c r="AO14" s="2">
        <v>5</v>
      </c>
      <c r="AP14" s="2" t="s">
        <v>5</v>
      </c>
      <c r="AQ14" s="2">
        <v>5</v>
      </c>
      <c r="AR14" s="2" t="s">
        <v>5</v>
      </c>
      <c r="AS14" s="2">
        <v>5</v>
      </c>
      <c r="AT14" s="2" t="s">
        <v>2</v>
      </c>
      <c r="AU14" s="2">
        <v>2</v>
      </c>
      <c r="AV14" s="2" t="s">
        <v>5</v>
      </c>
      <c r="AW14" s="2">
        <v>5</v>
      </c>
      <c r="AX14" s="2" t="s">
        <v>81</v>
      </c>
      <c r="AY14" s="2">
        <v>5</v>
      </c>
      <c r="AZ14" s="2" t="s">
        <v>5</v>
      </c>
      <c r="BA14" s="2">
        <v>5</v>
      </c>
      <c r="BB14" s="2" t="s">
        <v>81</v>
      </c>
      <c r="BC14" s="2">
        <v>5</v>
      </c>
      <c r="BD14" s="2" t="s">
        <v>2</v>
      </c>
      <c r="BE14" s="2">
        <v>2</v>
      </c>
      <c r="BF14" s="2" t="s">
        <v>2</v>
      </c>
      <c r="BG14" s="2">
        <v>2</v>
      </c>
      <c r="BH14" s="2" t="s">
        <v>5</v>
      </c>
      <c r="BI14" s="2">
        <v>5</v>
      </c>
      <c r="BJ14" s="2" t="s">
        <v>5</v>
      </c>
      <c r="BK14" s="2">
        <v>5</v>
      </c>
      <c r="BL14" s="2" t="s">
        <v>4</v>
      </c>
      <c r="BM14" s="2">
        <v>4</v>
      </c>
      <c r="BN14" s="2" t="s">
        <v>5</v>
      </c>
      <c r="BO14" s="2">
        <v>5</v>
      </c>
      <c r="BP14" s="2" t="s">
        <v>4</v>
      </c>
      <c r="BQ14" s="2">
        <v>4</v>
      </c>
      <c r="BR14" s="2" t="s">
        <v>2</v>
      </c>
      <c r="BS14" s="2">
        <v>2</v>
      </c>
      <c r="BT14" s="2" t="s">
        <v>2</v>
      </c>
      <c r="BU14" s="2">
        <v>2</v>
      </c>
    </row>
    <row r="15" spans="1:73" ht="75" customHeight="1" x14ac:dyDescent="0.25">
      <c r="A15" s="18" t="s">
        <v>82</v>
      </c>
      <c r="B15" s="3" t="s">
        <v>83</v>
      </c>
      <c r="C15" s="3">
        <f>AVERAGE(C7:C14)</f>
        <v>4.125</v>
      </c>
      <c r="D15" s="3" t="s">
        <v>83</v>
      </c>
      <c r="E15" s="3">
        <f>AVERAGE(E7:E14)</f>
        <v>4.125</v>
      </c>
      <c r="F15" s="3" t="s">
        <v>83</v>
      </c>
      <c r="G15" s="3">
        <f>AVERAGE(G7:G14)</f>
        <v>3.875</v>
      </c>
      <c r="H15" s="3" t="s">
        <v>83</v>
      </c>
      <c r="I15" s="3">
        <f>AVERAGE(I7:I14)</f>
        <v>3.125</v>
      </c>
      <c r="J15" s="3" t="s">
        <v>83</v>
      </c>
      <c r="K15" s="3">
        <f>AVERAGE(K7:K14)</f>
        <v>2.75</v>
      </c>
      <c r="L15" s="3" t="s">
        <v>83</v>
      </c>
      <c r="M15" s="3">
        <f>AVERAGE(M7:M14)</f>
        <v>4</v>
      </c>
      <c r="N15" s="3" t="s">
        <v>83</v>
      </c>
      <c r="O15" s="3">
        <f>AVERAGE(O7:O14)</f>
        <v>3</v>
      </c>
      <c r="P15" s="3" t="s">
        <v>83</v>
      </c>
      <c r="Q15" s="3">
        <f>AVERAGE(Q7:Q14)</f>
        <v>2.625</v>
      </c>
      <c r="R15" s="3" t="s">
        <v>83</v>
      </c>
      <c r="S15" s="3">
        <f>AVERAGE(S7:S14)</f>
        <v>3.875</v>
      </c>
      <c r="T15" s="3" t="s">
        <v>83</v>
      </c>
      <c r="U15" s="3">
        <f>AVERAGE(U7:U14)</f>
        <v>2.75</v>
      </c>
      <c r="V15" s="3" t="s">
        <v>83</v>
      </c>
      <c r="W15" s="3">
        <f>AVERAGE(W7:W14)</f>
        <v>3.625</v>
      </c>
      <c r="X15" s="3" t="s">
        <v>83</v>
      </c>
      <c r="Y15" s="3">
        <f>AVERAGE(Y7:Y14)</f>
        <v>3.75</v>
      </c>
      <c r="Z15" s="3" t="s">
        <v>83</v>
      </c>
      <c r="AA15" s="3">
        <f>AVERAGE(AA7:AA14)</f>
        <v>3.5</v>
      </c>
      <c r="AB15" s="3" t="s">
        <v>83</v>
      </c>
      <c r="AC15" s="3">
        <f>AVERAGE(AC7:AC14)</f>
        <v>3.5</v>
      </c>
      <c r="AD15" s="3" t="s">
        <v>83</v>
      </c>
      <c r="AE15" s="3">
        <f>AVERAGE(AE7:AE14)</f>
        <v>4.625</v>
      </c>
      <c r="AF15" s="3" t="s">
        <v>83</v>
      </c>
      <c r="AG15" s="3">
        <f>AVERAGE(AG7:AG14)</f>
        <v>4.25</v>
      </c>
      <c r="AH15" s="3" t="s">
        <v>83</v>
      </c>
      <c r="AI15" s="3">
        <f>AVERAGE(AI7:AI14)</f>
        <v>2.625</v>
      </c>
      <c r="AJ15" s="3" t="s">
        <v>83</v>
      </c>
      <c r="AK15" s="3">
        <f>AVERAGE(AK7:AK14)</f>
        <v>4.25</v>
      </c>
      <c r="AL15" s="3" t="s">
        <v>83</v>
      </c>
      <c r="AM15" s="3">
        <f>AVERAGE(AM7:AM14)</f>
        <v>4.25</v>
      </c>
      <c r="AN15" s="3" t="s">
        <v>83</v>
      </c>
      <c r="AO15" s="3">
        <f>AVERAGE(AO7:AO14)</f>
        <v>4</v>
      </c>
      <c r="AP15" s="3" t="s">
        <v>83</v>
      </c>
      <c r="AQ15" s="3">
        <f>AVERAGE(AQ7:AQ14)</f>
        <v>4.375</v>
      </c>
      <c r="AR15" s="3" t="s">
        <v>83</v>
      </c>
      <c r="AS15" s="3">
        <f>AVERAGE(AS7:AS14)</f>
        <v>4.5</v>
      </c>
      <c r="AT15" s="3" t="s">
        <v>83</v>
      </c>
      <c r="AU15" s="3">
        <f>AVERAGE(AU7:AU14)</f>
        <v>2.875</v>
      </c>
      <c r="AV15" s="3" t="s">
        <v>83</v>
      </c>
      <c r="AW15" s="3">
        <f>AVERAGE(AW7:AW14)</f>
        <v>4.625</v>
      </c>
      <c r="AX15" s="3" t="s">
        <v>83</v>
      </c>
      <c r="AY15" s="3">
        <f>AVERAGE(AY7:AY14)</f>
        <v>4.125</v>
      </c>
      <c r="AZ15" s="3" t="s">
        <v>83</v>
      </c>
      <c r="BA15" s="3">
        <f>AVERAGE(BA7:BA14)</f>
        <v>4.25</v>
      </c>
      <c r="BB15" s="3" t="s">
        <v>83</v>
      </c>
      <c r="BC15" s="3">
        <f>AVERAGE(BC7:BC14)</f>
        <v>4.125</v>
      </c>
      <c r="BD15" s="3" t="s">
        <v>83</v>
      </c>
      <c r="BE15" s="3">
        <f>AVERAGE(BE7:BE14)</f>
        <v>3.5</v>
      </c>
      <c r="BF15" s="3" t="s">
        <v>83</v>
      </c>
      <c r="BG15" s="3">
        <f>AVERAGE(BG7:BG14)</f>
        <v>3.625</v>
      </c>
      <c r="BH15" s="3" t="s">
        <v>83</v>
      </c>
      <c r="BI15" s="3">
        <f>AVERAGE(BI7:BI14)</f>
        <v>3.875</v>
      </c>
      <c r="BJ15" s="3" t="s">
        <v>83</v>
      </c>
      <c r="BK15" s="3">
        <f>AVERAGE(BK7:BK14)</f>
        <v>4.5</v>
      </c>
      <c r="BL15" s="3" t="s">
        <v>83</v>
      </c>
      <c r="BM15" s="3">
        <f>AVERAGE(BM7:BM14)</f>
        <v>4.375</v>
      </c>
      <c r="BN15" s="3" t="s">
        <v>83</v>
      </c>
      <c r="BO15" s="3">
        <f>AVERAGE(BO7:BO14)</f>
        <v>4.75</v>
      </c>
      <c r="BP15" s="3" t="s">
        <v>83</v>
      </c>
      <c r="BQ15" s="3">
        <f>AVERAGE(BQ7:BQ14)</f>
        <v>4</v>
      </c>
      <c r="BR15" s="3" t="s">
        <v>83</v>
      </c>
      <c r="BS15" s="3">
        <f>AVERAGE(BS7:BS14)</f>
        <v>3.875</v>
      </c>
      <c r="BT15" s="3" t="s">
        <v>83</v>
      </c>
      <c r="BU15" s="3">
        <f>AVERAGE(BU7:BU14)</f>
        <v>4.25</v>
      </c>
    </row>
    <row r="16" spans="1:73" x14ac:dyDescent="0.25">
      <c r="A16" s="18"/>
      <c r="B16" s="3" t="s">
        <v>84</v>
      </c>
      <c r="C16" s="3">
        <f>_xlfn.MODE.MULT(C7:C14)</f>
        <v>5</v>
      </c>
      <c r="D16" s="3" t="s">
        <v>84</v>
      </c>
      <c r="E16" s="3">
        <f>_xlfn.MODE.MULT(E7:E14)</f>
        <v>4</v>
      </c>
      <c r="F16" s="3" t="s">
        <v>84</v>
      </c>
      <c r="G16" s="3">
        <f>_xlfn.MODE.MULT(G7:G14)</f>
        <v>5</v>
      </c>
      <c r="H16" s="3" t="s">
        <v>84</v>
      </c>
      <c r="I16" s="3">
        <f>_xlfn.MODE.MULT(I7:I14)</f>
        <v>4</v>
      </c>
      <c r="J16" s="3" t="s">
        <v>84</v>
      </c>
      <c r="K16" s="3">
        <f>_xlfn.MODE.MULT(K7:K14)</f>
        <v>4</v>
      </c>
      <c r="L16" s="3" t="s">
        <v>84</v>
      </c>
      <c r="M16" s="3">
        <f>_xlfn.MODE.MULT(M7:M14)</f>
        <v>5</v>
      </c>
      <c r="N16" s="3" t="s">
        <v>84</v>
      </c>
      <c r="O16" s="3">
        <f>_xlfn.MODE.MULT(O7:O14)</f>
        <v>2</v>
      </c>
      <c r="P16" s="3" t="s">
        <v>84</v>
      </c>
      <c r="Q16" s="3">
        <f>_xlfn.MODE.MULT(Q7:Q14)</f>
        <v>4</v>
      </c>
      <c r="R16" s="3" t="s">
        <v>84</v>
      </c>
      <c r="S16" s="3">
        <f>_xlfn.MODE.MULT(S7:S14)</f>
        <v>5</v>
      </c>
      <c r="T16" s="3" t="s">
        <v>84</v>
      </c>
      <c r="U16" s="3">
        <f>_xlfn.MODE.MULT(U7:U14)</f>
        <v>2</v>
      </c>
      <c r="V16" s="3" t="s">
        <v>84</v>
      </c>
      <c r="W16" s="3">
        <f>_xlfn.MODE.MULT(W7:W14)</f>
        <v>5</v>
      </c>
      <c r="X16" s="3" t="s">
        <v>84</v>
      </c>
      <c r="Y16" s="3">
        <f>_xlfn.MODE.MULT(Y7:Y14)</f>
        <v>4</v>
      </c>
      <c r="Z16" s="3" t="s">
        <v>84</v>
      </c>
      <c r="AA16" s="3">
        <f>_xlfn.MODE.MULT(AA7:AA14)</f>
        <v>5</v>
      </c>
      <c r="AB16" s="3" t="s">
        <v>84</v>
      </c>
      <c r="AC16" s="3">
        <f>_xlfn.MODE.MULT(AC7:AC14)</f>
        <v>2</v>
      </c>
      <c r="AD16" s="3" t="s">
        <v>84</v>
      </c>
      <c r="AE16" s="3">
        <f>_xlfn.MODE.MULT(AE7:AE14)</f>
        <v>5</v>
      </c>
      <c r="AF16" s="3" t="s">
        <v>84</v>
      </c>
      <c r="AG16" s="3">
        <f>_xlfn.MODE.MULT(AG7:AG14)</f>
        <v>4</v>
      </c>
      <c r="AH16" s="3" t="s">
        <v>84</v>
      </c>
      <c r="AI16" s="3">
        <f>_xlfn.MODE.MULT(AI7:AI14)</f>
        <v>2</v>
      </c>
      <c r="AJ16" s="3" t="s">
        <v>84</v>
      </c>
      <c r="AK16" s="3">
        <f>_xlfn.MODE.MULT(AK7:AK14)</f>
        <v>4</v>
      </c>
      <c r="AL16" s="3" t="s">
        <v>84</v>
      </c>
      <c r="AM16" s="3">
        <f>_xlfn.MODE.MULT(AM7:AM14)</f>
        <v>5</v>
      </c>
      <c r="AN16" s="3" t="s">
        <v>84</v>
      </c>
      <c r="AO16" s="3">
        <f>_xlfn.MODE.MULT(AO7:AO14)</f>
        <v>5</v>
      </c>
      <c r="AP16" s="3" t="s">
        <v>84</v>
      </c>
      <c r="AQ16" s="3">
        <f>_xlfn.MODE.MULT(AQ7:AQ14)</f>
        <v>5</v>
      </c>
      <c r="AR16" s="3" t="s">
        <v>84</v>
      </c>
      <c r="AS16" s="3">
        <f>_xlfn.MODE.MULT(AS7:AS14)</f>
        <v>5</v>
      </c>
      <c r="AT16" s="3" t="s">
        <v>84</v>
      </c>
      <c r="AU16" s="3">
        <f>_xlfn.MODE.MULT(AU7:AU14)</f>
        <v>2</v>
      </c>
      <c r="AV16" s="3" t="s">
        <v>84</v>
      </c>
      <c r="AW16" s="3">
        <f>_xlfn.MODE.MULT(AW7:AW14)</f>
        <v>5</v>
      </c>
      <c r="AX16" s="3" t="s">
        <v>84</v>
      </c>
      <c r="AY16" s="3">
        <f>_xlfn.MODE.MULT(AY7:AY14)</f>
        <v>5</v>
      </c>
      <c r="AZ16" s="3" t="s">
        <v>84</v>
      </c>
      <c r="BA16" s="3">
        <f>_xlfn.MODE.MULT(BA7:BA14)</f>
        <v>5</v>
      </c>
      <c r="BB16" s="3" t="s">
        <v>84</v>
      </c>
      <c r="BC16" s="3">
        <f>_xlfn.MODE.MULT(BC7:BC14)</f>
        <v>5</v>
      </c>
      <c r="BD16" s="3" t="s">
        <v>84</v>
      </c>
      <c r="BE16" s="3">
        <f>_xlfn.MODE.MULT(BE7:BE14)</f>
        <v>2</v>
      </c>
      <c r="BF16" s="3" t="s">
        <v>84</v>
      </c>
      <c r="BG16" s="3">
        <f>_xlfn.MODE.MULT(BG7:BG14)</f>
        <v>5</v>
      </c>
      <c r="BH16" s="3" t="s">
        <v>84</v>
      </c>
      <c r="BI16" s="3">
        <f>_xlfn.MODE.MULT(BI7:BI14)</f>
        <v>4</v>
      </c>
      <c r="BJ16" s="3" t="s">
        <v>84</v>
      </c>
      <c r="BK16" s="3">
        <f>_xlfn.MODE.MULT(BK7:BK14)</f>
        <v>4</v>
      </c>
      <c r="BL16" s="3" t="s">
        <v>84</v>
      </c>
      <c r="BM16" s="3">
        <f>_xlfn.MODE.MULT(BM7:BM14)</f>
        <v>4</v>
      </c>
      <c r="BN16" s="3" t="s">
        <v>84</v>
      </c>
      <c r="BO16" s="3">
        <f>_xlfn.MODE.MULT(BO7:BO14)</f>
        <v>5</v>
      </c>
      <c r="BP16" s="3" t="s">
        <v>84</v>
      </c>
      <c r="BQ16" s="3">
        <f>_xlfn.MODE.MULT(BQ7:BQ14)</f>
        <v>4</v>
      </c>
      <c r="BR16" s="3" t="s">
        <v>84</v>
      </c>
      <c r="BS16" s="3">
        <f>_xlfn.MODE.MULT(BS7:BS14)</f>
        <v>4</v>
      </c>
      <c r="BT16" s="3" t="s">
        <v>84</v>
      </c>
      <c r="BU16" s="3">
        <f>_xlfn.MODE.MULT(BU7:BU14)</f>
        <v>5</v>
      </c>
    </row>
    <row r="17" spans="1:73" x14ac:dyDescent="0.25">
      <c r="A17" s="18"/>
      <c r="B17" s="3" t="s">
        <v>85</v>
      </c>
      <c r="C17" s="3">
        <f>MEDIAN(C7:C14)</f>
        <v>5</v>
      </c>
      <c r="D17" s="3" t="s">
        <v>85</v>
      </c>
      <c r="E17" s="3">
        <f>MEDIAN(E7:E14)</f>
        <v>4</v>
      </c>
      <c r="F17" s="3" t="s">
        <v>85</v>
      </c>
      <c r="G17" s="3">
        <f>MEDIAN(G7:G14)</f>
        <v>4</v>
      </c>
      <c r="H17" s="3" t="s">
        <v>85</v>
      </c>
      <c r="I17" s="3">
        <f>MEDIAN(I7:I14)</f>
        <v>4</v>
      </c>
      <c r="J17" s="3" t="s">
        <v>85</v>
      </c>
      <c r="K17" s="3">
        <f>MEDIAN(K7:K14)</f>
        <v>3</v>
      </c>
      <c r="L17" s="3" t="s">
        <v>85</v>
      </c>
      <c r="M17" s="3">
        <f>MEDIAN(M7:M14)</f>
        <v>4.5</v>
      </c>
      <c r="N17" s="3" t="s">
        <v>85</v>
      </c>
      <c r="O17" s="3">
        <f>MEDIAN(O7:O14)</f>
        <v>2.5</v>
      </c>
      <c r="P17" s="3" t="s">
        <v>85</v>
      </c>
      <c r="Q17" s="3">
        <f>MEDIAN(Q7:Q14)</f>
        <v>2.5</v>
      </c>
      <c r="R17" s="3" t="s">
        <v>85</v>
      </c>
      <c r="S17" s="3">
        <f>MEDIAN(S7:S14)</f>
        <v>4.5</v>
      </c>
      <c r="T17" s="3" t="s">
        <v>85</v>
      </c>
      <c r="U17" s="3">
        <f>MEDIAN(U7:U14)</f>
        <v>2</v>
      </c>
      <c r="V17" s="3" t="s">
        <v>85</v>
      </c>
      <c r="W17" s="3">
        <f>MEDIAN(W7:W14)</f>
        <v>4</v>
      </c>
      <c r="X17" s="3" t="s">
        <v>85</v>
      </c>
      <c r="Y17" s="3">
        <f>MEDIAN(Y7:Y14)</f>
        <v>4</v>
      </c>
      <c r="Z17" s="3" t="s">
        <v>85</v>
      </c>
      <c r="AA17" s="3">
        <f>MEDIAN(AA7:AA14)</f>
        <v>3.5</v>
      </c>
      <c r="AB17" s="3" t="s">
        <v>85</v>
      </c>
      <c r="AC17" s="3">
        <f>MEDIAN(AC7:AC14)</f>
        <v>3.5</v>
      </c>
      <c r="AD17" s="3" t="s">
        <v>85</v>
      </c>
      <c r="AE17" s="3">
        <f>MEDIAN(AE7:AE14)</f>
        <v>5</v>
      </c>
      <c r="AF17" s="3" t="s">
        <v>85</v>
      </c>
      <c r="AG17" s="3">
        <f>MEDIAN(AG7:AG14)</f>
        <v>4</v>
      </c>
      <c r="AH17" s="3" t="s">
        <v>85</v>
      </c>
      <c r="AI17" s="3">
        <f>MEDIAN(AI7:AI14)</f>
        <v>2</v>
      </c>
      <c r="AJ17" s="3" t="s">
        <v>85</v>
      </c>
      <c r="AK17" s="3">
        <f>MEDIAN(AK7:AK14)</f>
        <v>4</v>
      </c>
      <c r="AL17" s="3" t="s">
        <v>85</v>
      </c>
      <c r="AM17" s="3">
        <f>MEDIAN(AM7:AM14)</f>
        <v>5</v>
      </c>
      <c r="AN17" s="3" t="s">
        <v>85</v>
      </c>
      <c r="AO17" s="3">
        <f>MEDIAN(AO7:AO14)</f>
        <v>4.5</v>
      </c>
      <c r="AP17" s="3" t="s">
        <v>85</v>
      </c>
      <c r="AQ17" s="3">
        <f>MEDIAN(AQ7:AQ14)</f>
        <v>5</v>
      </c>
      <c r="AR17" s="3" t="s">
        <v>85</v>
      </c>
      <c r="AS17" s="3">
        <f>MEDIAN(AS7:AS14)</f>
        <v>5</v>
      </c>
      <c r="AT17" s="3" t="s">
        <v>85</v>
      </c>
      <c r="AU17" s="3">
        <f>MEDIAN(AU7:AU14)</f>
        <v>2.5</v>
      </c>
      <c r="AV17" s="3" t="s">
        <v>85</v>
      </c>
      <c r="AW17" s="3">
        <f>MEDIAN(AW7:AW14)</f>
        <v>5</v>
      </c>
      <c r="AX17" s="3" t="s">
        <v>85</v>
      </c>
      <c r="AY17" s="3">
        <f>MEDIAN(AY7:AY14)</f>
        <v>5</v>
      </c>
      <c r="AZ17" s="3" t="s">
        <v>85</v>
      </c>
      <c r="BA17" s="3">
        <f>MEDIAN(BA7:BA14)</f>
        <v>4.5</v>
      </c>
      <c r="BB17" s="3" t="s">
        <v>85</v>
      </c>
      <c r="BC17" s="3">
        <f>MEDIAN(BC7:BC14)</f>
        <v>4.5</v>
      </c>
      <c r="BD17" s="3" t="s">
        <v>85</v>
      </c>
      <c r="BE17" s="3">
        <f>MEDIAN(BE7:BE14)</f>
        <v>3.5</v>
      </c>
      <c r="BF17" s="3" t="s">
        <v>85</v>
      </c>
      <c r="BG17" s="3">
        <f>MEDIAN(BG7:BG14)</f>
        <v>3.5</v>
      </c>
      <c r="BH17" s="3" t="s">
        <v>85</v>
      </c>
      <c r="BI17" s="3">
        <f>MEDIAN(BI7:BI14)</f>
        <v>4</v>
      </c>
      <c r="BJ17" s="3" t="s">
        <v>85</v>
      </c>
      <c r="BK17" s="3">
        <f>MEDIAN(BK7:BK14)</f>
        <v>4.5</v>
      </c>
      <c r="BL17" s="3" t="s">
        <v>85</v>
      </c>
      <c r="BM17" s="3">
        <f>MEDIAN(BM7:BM14)</f>
        <v>4</v>
      </c>
      <c r="BN17" s="3" t="s">
        <v>85</v>
      </c>
      <c r="BO17" s="3">
        <f>MEDIAN(BO7:BO14)</f>
        <v>5</v>
      </c>
      <c r="BP17" s="3" t="s">
        <v>85</v>
      </c>
      <c r="BQ17" s="3">
        <f>MEDIAN(BQ7:BQ14)</f>
        <v>4</v>
      </c>
      <c r="BR17" s="3" t="s">
        <v>85</v>
      </c>
      <c r="BS17" s="3">
        <f>MEDIAN(BS7:BS14)</f>
        <v>4</v>
      </c>
      <c r="BT17" s="3" t="s">
        <v>85</v>
      </c>
      <c r="BU17" s="3">
        <f>MEDIAN(BU7:BU14)</f>
        <v>4.5</v>
      </c>
    </row>
    <row r="18" spans="1:73" x14ac:dyDescent="0.25">
      <c r="A18" s="18"/>
      <c r="B18" s="3" t="s">
        <v>86</v>
      </c>
      <c r="C18" s="3">
        <f>QUARTILE(C7:C14,1)</f>
        <v>4.25</v>
      </c>
      <c r="D18" s="3" t="s">
        <v>86</v>
      </c>
      <c r="E18" s="3">
        <f>QUARTILE(E7:E14,1)</f>
        <v>4</v>
      </c>
      <c r="F18" s="3" t="s">
        <v>86</v>
      </c>
      <c r="G18" s="3">
        <f>QUARTILE(G7:G14,1)</f>
        <v>3</v>
      </c>
      <c r="H18" s="3" t="s">
        <v>86</v>
      </c>
      <c r="I18" s="3">
        <f>QUARTILE(I7:I14,1)</f>
        <v>2.5</v>
      </c>
      <c r="J18" s="3" t="s">
        <v>86</v>
      </c>
      <c r="K18" s="3">
        <f>QUARTILE(K7:K14,1)</f>
        <v>1.75</v>
      </c>
      <c r="L18" s="3" t="s">
        <v>86</v>
      </c>
      <c r="M18" s="3">
        <f>QUARTILE(M7:M14,1)</f>
        <v>3.5</v>
      </c>
      <c r="N18" s="3" t="s">
        <v>86</v>
      </c>
      <c r="O18" s="3">
        <f>QUARTILE(O7:O14,1)</f>
        <v>2</v>
      </c>
      <c r="P18" s="3" t="s">
        <v>86</v>
      </c>
      <c r="Q18" s="3">
        <f>QUARTILE(Q7:Q14,1)</f>
        <v>1.75</v>
      </c>
      <c r="R18" s="3" t="s">
        <v>86</v>
      </c>
      <c r="S18" s="3">
        <f>QUARTILE(S7:S14,1)</f>
        <v>3.5</v>
      </c>
      <c r="T18" s="3" t="s">
        <v>86</v>
      </c>
      <c r="U18" s="3">
        <f>QUARTILE(U7:U14,1)</f>
        <v>2</v>
      </c>
      <c r="V18" s="3" t="s">
        <v>86</v>
      </c>
      <c r="W18" s="3">
        <f>QUARTILE(W7:W14,1)</f>
        <v>2.75</v>
      </c>
      <c r="X18" s="3" t="s">
        <v>86</v>
      </c>
      <c r="Y18" s="3">
        <f>QUARTILE(Y7:Y14,1)</f>
        <v>3.75</v>
      </c>
      <c r="Z18" s="3" t="s">
        <v>86</v>
      </c>
      <c r="AA18" s="3">
        <f>QUARTILE(AA7:AA14,1)</f>
        <v>2</v>
      </c>
      <c r="AB18" s="3" t="s">
        <v>86</v>
      </c>
      <c r="AC18" s="3">
        <f>QUARTILE(AC7:AC14,1)</f>
        <v>2</v>
      </c>
      <c r="AD18" s="3" t="s">
        <v>86</v>
      </c>
      <c r="AE18" s="3">
        <f>QUARTILE(AE7:AE14,1)</f>
        <v>4.75</v>
      </c>
      <c r="AF18" s="3" t="s">
        <v>86</v>
      </c>
      <c r="AG18" s="3">
        <f>QUARTILE(AG7:AG14,1)</f>
        <v>4</v>
      </c>
      <c r="AH18" s="3" t="s">
        <v>86</v>
      </c>
      <c r="AI18" s="3">
        <f>QUARTILE(AI7:AI14,1)</f>
        <v>1.75</v>
      </c>
      <c r="AJ18" s="3" t="s">
        <v>86</v>
      </c>
      <c r="AK18" s="3">
        <f>QUARTILE(AK7:AK14,1)</f>
        <v>4</v>
      </c>
      <c r="AL18" s="3" t="s">
        <v>86</v>
      </c>
      <c r="AM18" s="3">
        <f>QUARTILE(AM7:AM14,1)</f>
        <v>4</v>
      </c>
      <c r="AN18" s="3" t="s">
        <v>86</v>
      </c>
      <c r="AO18" s="3">
        <f>QUARTILE(AO7:AO14,1)</f>
        <v>3.75</v>
      </c>
      <c r="AP18" s="3" t="s">
        <v>86</v>
      </c>
      <c r="AQ18" s="3">
        <f>QUARTILE(AQ7:AQ14,1)</f>
        <v>3.75</v>
      </c>
      <c r="AR18" s="3" t="s">
        <v>86</v>
      </c>
      <c r="AS18" s="3">
        <f>QUARTILE(AS7:AS14,1)</f>
        <v>5</v>
      </c>
      <c r="AT18" s="3" t="s">
        <v>86</v>
      </c>
      <c r="AU18" s="3">
        <f>QUARTILE(AU7:AU14,1)</f>
        <v>2</v>
      </c>
      <c r="AV18" s="3" t="s">
        <v>86</v>
      </c>
      <c r="AW18" s="3">
        <f>QUARTILE(AW7:AW14,1)</f>
        <v>4</v>
      </c>
      <c r="AX18" s="3" t="s">
        <v>86</v>
      </c>
      <c r="AY18" s="3">
        <f>QUARTILE(AY7:AY14,1)</f>
        <v>3.75</v>
      </c>
      <c r="AZ18" s="3" t="s">
        <v>86</v>
      </c>
      <c r="BA18" s="3">
        <f>QUARTILE(BA7:BA14,1)</f>
        <v>3.75</v>
      </c>
      <c r="BB18" s="3" t="s">
        <v>86</v>
      </c>
      <c r="BC18" s="3">
        <f>QUARTILE(BC7:BC14,1)</f>
        <v>4</v>
      </c>
      <c r="BD18" s="3" t="s">
        <v>86</v>
      </c>
      <c r="BE18" s="3">
        <f>QUARTILE(BE7:BE14,1)</f>
        <v>2</v>
      </c>
      <c r="BF18" s="3" t="s">
        <v>86</v>
      </c>
      <c r="BG18" s="3">
        <f>QUARTILE(BG7:BG14,1)</f>
        <v>2.75</v>
      </c>
      <c r="BH18" s="3" t="s">
        <v>86</v>
      </c>
      <c r="BI18" s="3">
        <f>QUARTILE(BI7:BI14,1)</f>
        <v>3.75</v>
      </c>
      <c r="BJ18" s="3" t="s">
        <v>86</v>
      </c>
      <c r="BK18" s="3">
        <f>QUARTILE(BK7:BK14,1)</f>
        <v>4</v>
      </c>
      <c r="BL18" s="3" t="s">
        <v>86</v>
      </c>
      <c r="BM18" s="3">
        <f>QUARTILE(BM7:BM14,1)</f>
        <v>4</v>
      </c>
      <c r="BN18" s="3" t="s">
        <v>86</v>
      </c>
      <c r="BO18" s="3">
        <f>QUARTILE(BO7:BO14,1)</f>
        <v>4.75</v>
      </c>
      <c r="BP18" s="3" t="s">
        <v>86</v>
      </c>
      <c r="BQ18" s="3">
        <f>QUARTILE(BQ7:BQ14,1)</f>
        <v>3.75</v>
      </c>
      <c r="BR18" s="3" t="s">
        <v>86</v>
      </c>
      <c r="BS18" s="3">
        <f>QUARTILE(BS7:BS14,1)</f>
        <v>3.75</v>
      </c>
      <c r="BT18" s="3" t="s">
        <v>86</v>
      </c>
      <c r="BU18" s="3">
        <f>QUARTILE(BU7:BU14,1)</f>
        <v>4</v>
      </c>
    </row>
    <row r="19" spans="1:73" x14ac:dyDescent="0.25">
      <c r="A19" s="18"/>
      <c r="B19" s="3" t="s">
        <v>86</v>
      </c>
      <c r="C19" s="3">
        <f>QUARTILE(C7:C14,3)</f>
        <v>5</v>
      </c>
      <c r="D19" s="3" t="s">
        <v>86</v>
      </c>
      <c r="E19" s="3">
        <f>QUARTILE(E7:E14,3)</f>
        <v>5</v>
      </c>
      <c r="F19" s="3" t="s">
        <v>86</v>
      </c>
      <c r="G19" s="3">
        <f>QUARTILE(G7:G14,3)</f>
        <v>5</v>
      </c>
      <c r="H19" s="3" t="s">
        <v>86</v>
      </c>
      <c r="I19" s="3">
        <f>QUARTILE(I7:I14,3)</f>
        <v>4</v>
      </c>
      <c r="J19" s="3" t="s">
        <v>86</v>
      </c>
      <c r="K19" s="3">
        <f>QUARTILE(K7:K14,3)</f>
        <v>4</v>
      </c>
      <c r="L19" s="3" t="s">
        <v>86</v>
      </c>
      <c r="M19" s="3">
        <f>QUARTILE(M7:M14,3)</f>
        <v>5</v>
      </c>
      <c r="N19" s="3" t="s">
        <v>86</v>
      </c>
      <c r="O19" s="3">
        <f>QUARTILE(O7:O14,3)</f>
        <v>3.5</v>
      </c>
      <c r="P19" s="3" t="s">
        <v>86</v>
      </c>
      <c r="Q19" s="3">
        <f>QUARTILE(Q7:Q14,3)</f>
        <v>4</v>
      </c>
      <c r="R19" s="3" t="s">
        <v>86</v>
      </c>
      <c r="S19" s="3">
        <f>QUARTILE(S7:S14,3)</f>
        <v>5</v>
      </c>
      <c r="T19" s="3" t="s">
        <v>86</v>
      </c>
      <c r="U19" s="3">
        <f>QUARTILE(U7:U14,3)</f>
        <v>4</v>
      </c>
      <c r="V19" s="3" t="s">
        <v>86</v>
      </c>
      <c r="W19" s="3">
        <f>QUARTILE(W7:W14,3)</f>
        <v>5</v>
      </c>
      <c r="X19" s="3" t="s">
        <v>86</v>
      </c>
      <c r="Y19" s="3">
        <f>QUARTILE(Y7:Y14,3)</f>
        <v>4.25</v>
      </c>
      <c r="Z19" s="3" t="s">
        <v>86</v>
      </c>
      <c r="AA19" s="3">
        <f>QUARTILE(AA7:AA14,3)</f>
        <v>5</v>
      </c>
      <c r="AB19" s="3" t="s">
        <v>86</v>
      </c>
      <c r="AC19" s="3">
        <f>QUARTILE(AC7:AC14,3)</f>
        <v>5</v>
      </c>
      <c r="AD19" s="3" t="s">
        <v>86</v>
      </c>
      <c r="AE19" s="3">
        <f>QUARTILE(AE7:AE14,3)</f>
        <v>5</v>
      </c>
      <c r="AF19" s="3" t="s">
        <v>86</v>
      </c>
      <c r="AG19" s="3">
        <f>QUARTILE(AG7:AG14,3)</f>
        <v>5</v>
      </c>
      <c r="AH19" s="3" t="s">
        <v>86</v>
      </c>
      <c r="AI19" s="3">
        <f>QUARTILE(AI7:AI14,3)</f>
        <v>4</v>
      </c>
      <c r="AJ19" s="3" t="s">
        <v>86</v>
      </c>
      <c r="AK19" s="3">
        <f>QUARTILE(AK7:AK14,3)</f>
        <v>5</v>
      </c>
      <c r="AL19" s="3" t="s">
        <v>86</v>
      </c>
      <c r="AM19" s="3">
        <f>QUARTILE(AM7:AM14,3)</f>
        <v>5</v>
      </c>
      <c r="AN19" s="3" t="s">
        <v>86</v>
      </c>
      <c r="AO19" s="3">
        <f>QUARTILE(AO7:AO14,3)</f>
        <v>5</v>
      </c>
      <c r="AP19" s="3" t="s">
        <v>86</v>
      </c>
      <c r="AQ19" s="3">
        <f>QUARTILE(AQ7:AQ14,3)</f>
        <v>5</v>
      </c>
      <c r="AR19" s="3" t="s">
        <v>86</v>
      </c>
      <c r="AS19" s="3">
        <f>QUARTILE(AS7:AS14,3)</f>
        <v>5</v>
      </c>
      <c r="AT19" s="3" t="s">
        <v>86</v>
      </c>
      <c r="AU19" s="3">
        <f>QUARTILE(AU7:AU14,3)</f>
        <v>4</v>
      </c>
      <c r="AV19" s="3" t="s">
        <v>86</v>
      </c>
      <c r="AW19" s="3">
        <f>QUARTILE(AW7:AW14,3)</f>
        <v>5</v>
      </c>
      <c r="AX19" s="3" t="s">
        <v>86</v>
      </c>
      <c r="AY19" s="3">
        <f>QUARTILE(AY7:AY14,3)</f>
        <v>5</v>
      </c>
      <c r="AZ19" s="3" t="s">
        <v>86</v>
      </c>
      <c r="BA19" s="3">
        <f>QUARTILE(BA7:BA14,3)</f>
        <v>5</v>
      </c>
      <c r="BB19" s="3" t="s">
        <v>86</v>
      </c>
      <c r="BC19" s="3">
        <f>QUARTILE(BC7:BC14,3)</f>
        <v>5</v>
      </c>
      <c r="BD19" s="3" t="s">
        <v>86</v>
      </c>
      <c r="BE19" s="3">
        <f>QUARTILE(BE7:BE14,3)</f>
        <v>5</v>
      </c>
      <c r="BF19" s="3" t="s">
        <v>86</v>
      </c>
      <c r="BG19" s="3">
        <f>QUARTILE(BG7:BG14,3)</f>
        <v>5</v>
      </c>
      <c r="BH19" s="3" t="s">
        <v>86</v>
      </c>
      <c r="BI19" s="3">
        <f>QUARTILE(BI7:BI14,3)</f>
        <v>4.25</v>
      </c>
      <c r="BJ19" s="3" t="s">
        <v>86</v>
      </c>
      <c r="BK19" s="3">
        <f>QUARTILE(BK7:BK14,3)</f>
        <v>5</v>
      </c>
      <c r="BL19" s="3" t="s">
        <v>86</v>
      </c>
      <c r="BM19" s="3">
        <f>QUARTILE(BM7:BM14,3)</f>
        <v>5</v>
      </c>
      <c r="BN19" s="3" t="s">
        <v>86</v>
      </c>
      <c r="BO19" s="3">
        <f>QUARTILE(BO7:BO14,3)</f>
        <v>5</v>
      </c>
      <c r="BP19" s="3" t="s">
        <v>86</v>
      </c>
      <c r="BQ19" s="3">
        <f>QUARTILE(BQ7:BQ14,3)</f>
        <v>4.25</v>
      </c>
      <c r="BR19" s="3" t="s">
        <v>86</v>
      </c>
      <c r="BS19" s="3">
        <f>QUARTILE(BS7:BS14,3)</f>
        <v>4.25</v>
      </c>
      <c r="BT19" s="3" t="s">
        <v>86</v>
      </c>
      <c r="BU19" s="3">
        <f>QUARTILE(BU7:BU14,3)</f>
        <v>5</v>
      </c>
    </row>
    <row r="20" spans="1:73" x14ac:dyDescent="0.25">
      <c r="A20" s="18"/>
      <c r="B20" s="3" t="s">
        <v>86</v>
      </c>
      <c r="C20" s="3">
        <f>C19-C18</f>
        <v>0.75</v>
      </c>
      <c r="D20" s="3" t="s">
        <v>86</v>
      </c>
      <c r="E20" s="3">
        <f>E19-E18</f>
        <v>1</v>
      </c>
      <c r="F20" s="3" t="s">
        <v>86</v>
      </c>
      <c r="G20" s="3">
        <f>G19-G18</f>
        <v>2</v>
      </c>
      <c r="H20" s="3" t="s">
        <v>86</v>
      </c>
      <c r="I20" s="3">
        <f>I19-I18</f>
        <v>1.5</v>
      </c>
      <c r="J20" s="3" t="s">
        <v>86</v>
      </c>
      <c r="K20" s="3">
        <f>K19-K18</f>
        <v>2.25</v>
      </c>
      <c r="L20" s="3" t="s">
        <v>86</v>
      </c>
      <c r="M20" s="3">
        <f>M19-M18</f>
        <v>1.5</v>
      </c>
      <c r="N20" s="3" t="s">
        <v>86</v>
      </c>
      <c r="O20" s="3">
        <f>O19-O18</f>
        <v>1.5</v>
      </c>
      <c r="P20" s="3" t="s">
        <v>86</v>
      </c>
      <c r="Q20" s="3">
        <f>Q19-Q18</f>
        <v>2.25</v>
      </c>
      <c r="R20" s="3" t="s">
        <v>86</v>
      </c>
      <c r="S20" s="3">
        <f>S19-S18</f>
        <v>1.5</v>
      </c>
      <c r="T20" s="3" t="s">
        <v>86</v>
      </c>
      <c r="U20" s="3">
        <f>U19-U18</f>
        <v>2</v>
      </c>
      <c r="V20" s="3" t="s">
        <v>86</v>
      </c>
      <c r="W20" s="3">
        <f>W19-W18</f>
        <v>2.25</v>
      </c>
      <c r="X20" s="3" t="s">
        <v>86</v>
      </c>
      <c r="Y20" s="3">
        <f>Y19-Y18</f>
        <v>0.5</v>
      </c>
      <c r="Z20" s="3" t="s">
        <v>86</v>
      </c>
      <c r="AA20" s="3">
        <f>AA19-AA18</f>
        <v>3</v>
      </c>
      <c r="AB20" s="3" t="s">
        <v>86</v>
      </c>
      <c r="AC20" s="3">
        <f>AC19-AC18</f>
        <v>3</v>
      </c>
      <c r="AD20" s="3" t="s">
        <v>86</v>
      </c>
      <c r="AE20" s="3">
        <f>AE19-AE18</f>
        <v>0.25</v>
      </c>
      <c r="AF20" s="3" t="s">
        <v>86</v>
      </c>
      <c r="AG20" s="3">
        <f>AG19-AG18</f>
        <v>1</v>
      </c>
      <c r="AH20" s="3" t="s">
        <v>86</v>
      </c>
      <c r="AI20" s="3">
        <f>AI19-AI18</f>
        <v>2.25</v>
      </c>
      <c r="AJ20" s="3" t="s">
        <v>86</v>
      </c>
      <c r="AK20" s="3">
        <f>AK19-AK18</f>
        <v>1</v>
      </c>
      <c r="AL20" s="3" t="s">
        <v>86</v>
      </c>
      <c r="AM20" s="3">
        <f>AM19-AM18</f>
        <v>1</v>
      </c>
      <c r="AN20" s="3" t="s">
        <v>86</v>
      </c>
      <c r="AO20" s="3">
        <f>AO19-AO18</f>
        <v>1.25</v>
      </c>
      <c r="AP20" s="3" t="s">
        <v>86</v>
      </c>
      <c r="AQ20" s="3">
        <f>AQ19-AQ18</f>
        <v>1.25</v>
      </c>
      <c r="AR20" s="3" t="s">
        <v>86</v>
      </c>
      <c r="AS20" s="3">
        <f>AS19-AS18</f>
        <v>0</v>
      </c>
      <c r="AT20" s="3" t="s">
        <v>86</v>
      </c>
      <c r="AU20" s="3">
        <f>AU19-AU18</f>
        <v>2</v>
      </c>
      <c r="AV20" s="3" t="s">
        <v>86</v>
      </c>
      <c r="AW20" s="3">
        <f>AW19-AW18</f>
        <v>1</v>
      </c>
      <c r="AX20" s="3" t="s">
        <v>86</v>
      </c>
      <c r="AY20" s="3">
        <f>AY19-AY18</f>
        <v>1.25</v>
      </c>
      <c r="AZ20" s="3" t="s">
        <v>86</v>
      </c>
      <c r="BA20" s="3">
        <f>BA19-BA18</f>
        <v>1.25</v>
      </c>
      <c r="BB20" s="3" t="s">
        <v>86</v>
      </c>
      <c r="BC20" s="3">
        <f>BC19-BC18</f>
        <v>1</v>
      </c>
      <c r="BD20" s="3" t="s">
        <v>86</v>
      </c>
      <c r="BE20" s="3">
        <f>BE19-BE18</f>
        <v>3</v>
      </c>
      <c r="BF20" s="3" t="s">
        <v>86</v>
      </c>
      <c r="BG20" s="3">
        <f>BG19-BG18</f>
        <v>2.25</v>
      </c>
      <c r="BH20" s="3" t="s">
        <v>86</v>
      </c>
      <c r="BI20" s="3">
        <f>BI19-BI18</f>
        <v>0.5</v>
      </c>
      <c r="BJ20" s="3" t="s">
        <v>86</v>
      </c>
      <c r="BK20" s="3">
        <f>BK19-BK18</f>
        <v>1</v>
      </c>
      <c r="BL20" s="3" t="s">
        <v>86</v>
      </c>
      <c r="BM20" s="3">
        <f>BM19-BM18</f>
        <v>1</v>
      </c>
      <c r="BN20" s="3" t="s">
        <v>86</v>
      </c>
      <c r="BO20" s="3">
        <f>BO19-BO18</f>
        <v>0.25</v>
      </c>
      <c r="BP20" s="3" t="s">
        <v>86</v>
      </c>
      <c r="BQ20" s="3">
        <f>BQ19-BQ18</f>
        <v>0.5</v>
      </c>
      <c r="BR20" s="3" t="s">
        <v>86</v>
      </c>
      <c r="BS20" s="3">
        <f>BS19-BS18</f>
        <v>0.5</v>
      </c>
      <c r="BT20" s="3" t="s">
        <v>86</v>
      </c>
      <c r="BU20" s="3">
        <f>BU19-BU18</f>
        <v>1</v>
      </c>
    </row>
    <row r="21" spans="1:73" ht="30" x14ac:dyDescent="0.25">
      <c r="A21" s="18"/>
      <c r="B21" s="3" t="s">
        <v>87</v>
      </c>
      <c r="C21" s="4">
        <v>0.75</v>
      </c>
      <c r="D21" s="3" t="s">
        <v>87</v>
      </c>
      <c r="E21" s="4">
        <v>0.875</v>
      </c>
      <c r="F21" s="3" t="s">
        <v>87</v>
      </c>
      <c r="G21" s="4">
        <v>0.5</v>
      </c>
      <c r="H21" s="3" t="s">
        <v>88</v>
      </c>
      <c r="I21" s="4">
        <v>0.5</v>
      </c>
      <c r="J21" s="3" t="s">
        <v>89</v>
      </c>
      <c r="K21" s="4">
        <v>0.375</v>
      </c>
      <c r="L21" s="3" t="s">
        <v>87</v>
      </c>
      <c r="M21" s="4">
        <v>0.75</v>
      </c>
      <c r="N21" s="3" t="s">
        <v>2</v>
      </c>
      <c r="O21" s="4">
        <v>0.5</v>
      </c>
      <c r="P21" s="3" t="s">
        <v>90</v>
      </c>
      <c r="Q21" s="4">
        <v>0.5</v>
      </c>
      <c r="R21" s="3" t="s">
        <v>91</v>
      </c>
      <c r="S21" s="4">
        <v>0.75</v>
      </c>
      <c r="T21" s="3" t="s">
        <v>90</v>
      </c>
      <c r="U21" s="4">
        <v>0.625</v>
      </c>
      <c r="V21" s="3" t="s">
        <v>87</v>
      </c>
      <c r="W21" s="4">
        <v>0.5</v>
      </c>
      <c r="X21" s="3" t="s">
        <v>91</v>
      </c>
      <c r="Y21" s="4">
        <v>0.75</v>
      </c>
      <c r="Z21" s="3" t="s">
        <v>87</v>
      </c>
      <c r="AA21" s="4">
        <v>0.5</v>
      </c>
      <c r="AB21" s="3" t="s">
        <v>87</v>
      </c>
      <c r="AC21" s="4">
        <v>0.5</v>
      </c>
      <c r="AD21" s="3" t="s">
        <v>87</v>
      </c>
      <c r="AE21" s="4">
        <v>0.875</v>
      </c>
      <c r="AF21" s="3" t="s">
        <v>87</v>
      </c>
      <c r="AG21" s="4">
        <v>0.875</v>
      </c>
      <c r="AH21" s="3" t="s">
        <v>91</v>
      </c>
      <c r="AI21" s="4">
        <v>0.625</v>
      </c>
      <c r="AJ21" s="3" t="s">
        <v>87</v>
      </c>
      <c r="AK21" s="4">
        <v>0.875</v>
      </c>
      <c r="AL21" s="3" t="s">
        <v>87</v>
      </c>
      <c r="AM21" s="4">
        <v>0.875</v>
      </c>
      <c r="AN21" s="3" t="s">
        <v>91</v>
      </c>
      <c r="AO21" s="4">
        <v>0.75</v>
      </c>
      <c r="AP21" s="3" t="s">
        <v>87</v>
      </c>
      <c r="AQ21" s="4">
        <v>0.75</v>
      </c>
      <c r="AR21" s="3" t="s">
        <v>87</v>
      </c>
      <c r="AS21" s="4">
        <v>0.875</v>
      </c>
      <c r="AT21" s="3" t="s">
        <v>90</v>
      </c>
      <c r="AU21" s="4">
        <v>0.5</v>
      </c>
      <c r="AV21" s="3" t="s">
        <v>87</v>
      </c>
      <c r="AW21" s="4">
        <v>1</v>
      </c>
      <c r="AX21" s="3" t="s">
        <v>91</v>
      </c>
      <c r="AY21" s="4">
        <v>0.75</v>
      </c>
      <c r="AZ21" s="3" t="s">
        <v>87</v>
      </c>
      <c r="BA21" s="4">
        <v>0.75</v>
      </c>
      <c r="BB21" s="3" t="s">
        <v>91</v>
      </c>
      <c r="BC21" s="4">
        <v>0.875</v>
      </c>
      <c r="BD21" s="3" t="s">
        <v>87</v>
      </c>
      <c r="BE21" s="4">
        <v>0.5</v>
      </c>
      <c r="BF21" s="3" t="s">
        <v>87</v>
      </c>
      <c r="BG21" s="4">
        <v>0.5</v>
      </c>
      <c r="BH21" s="3" t="s">
        <v>87</v>
      </c>
      <c r="BI21" s="4">
        <v>0.75</v>
      </c>
      <c r="BJ21" s="3" t="s">
        <v>87</v>
      </c>
      <c r="BK21" s="4">
        <v>1</v>
      </c>
      <c r="BL21" s="3" t="s">
        <v>87</v>
      </c>
      <c r="BM21" s="4">
        <v>1</v>
      </c>
      <c r="BN21" s="3" t="s">
        <v>87</v>
      </c>
      <c r="BO21" s="4">
        <v>1</v>
      </c>
      <c r="BP21" s="3" t="s">
        <v>87</v>
      </c>
      <c r="BQ21" s="4">
        <v>0.75</v>
      </c>
      <c r="BR21" s="3" t="s">
        <v>87</v>
      </c>
      <c r="BS21" s="4">
        <v>0.75</v>
      </c>
      <c r="BT21" s="3" t="s">
        <v>87</v>
      </c>
      <c r="BU21" s="4">
        <v>0.875</v>
      </c>
    </row>
    <row r="22" spans="1:73" x14ac:dyDescent="0.25">
      <c r="A22" s="2"/>
      <c r="B22" s="17" t="s">
        <v>114</v>
      </c>
      <c r="C22" s="17"/>
      <c r="D22" s="17" t="s">
        <v>114</v>
      </c>
      <c r="E22" s="17"/>
      <c r="F22" s="2"/>
      <c r="G22" s="2"/>
      <c r="H22" s="2"/>
      <c r="I22" s="2"/>
      <c r="J22" s="2"/>
      <c r="K22" s="2"/>
      <c r="L22" s="17" t="s">
        <v>114</v>
      </c>
      <c r="M22" s="17"/>
      <c r="N22" s="2"/>
      <c r="O22" s="2"/>
      <c r="P22" s="2"/>
      <c r="Q22" s="2"/>
      <c r="R22" s="17" t="s">
        <v>114</v>
      </c>
      <c r="S22" s="17"/>
      <c r="T22" s="2"/>
      <c r="U22" s="2"/>
      <c r="V22" s="2"/>
      <c r="W22" s="2"/>
      <c r="X22" s="17" t="s">
        <v>114</v>
      </c>
      <c r="Y22" s="17"/>
      <c r="Z22" s="2"/>
      <c r="AA22" s="2"/>
      <c r="AB22" s="2"/>
      <c r="AC22" s="2"/>
      <c r="AD22" s="17" t="s">
        <v>114</v>
      </c>
      <c r="AE22" s="17"/>
      <c r="AF22" s="17" t="s">
        <v>114</v>
      </c>
      <c r="AG22" s="17"/>
      <c r="AH22" s="2"/>
      <c r="AI22" s="2"/>
      <c r="AJ22" s="17" t="s">
        <v>114</v>
      </c>
      <c r="AK22" s="17"/>
      <c r="AL22" s="17" t="s">
        <v>114</v>
      </c>
      <c r="AM22" s="17"/>
      <c r="AN22" s="17" t="s">
        <v>114</v>
      </c>
      <c r="AO22" s="17"/>
      <c r="AP22" s="17" t="s">
        <v>114</v>
      </c>
      <c r="AQ22" s="17"/>
      <c r="AR22" s="17" t="s">
        <v>114</v>
      </c>
      <c r="AS22" s="17"/>
      <c r="AT22" s="2"/>
      <c r="AU22" s="2"/>
      <c r="AV22" s="17" t="s">
        <v>114</v>
      </c>
      <c r="AW22" s="17"/>
      <c r="AX22" s="17" t="s">
        <v>114</v>
      </c>
      <c r="AY22" s="17"/>
      <c r="AZ22" s="17" t="s">
        <v>114</v>
      </c>
      <c r="BA22" s="17"/>
      <c r="BB22" s="17" t="s">
        <v>114</v>
      </c>
      <c r="BC22" s="17"/>
      <c r="BD22" s="2"/>
      <c r="BE22" s="2"/>
      <c r="BF22" s="2"/>
      <c r="BG22" s="2"/>
      <c r="BH22" s="17" t="s">
        <v>114</v>
      </c>
      <c r="BI22" s="17"/>
      <c r="BJ22" s="17" t="s">
        <v>114</v>
      </c>
      <c r="BK22" s="17"/>
      <c r="BL22" s="17" t="s">
        <v>114</v>
      </c>
      <c r="BM22" s="17"/>
      <c r="BN22" s="17" t="s">
        <v>114</v>
      </c>
      <c r="BO22" s="17"/>
      <c r="BP22" s="17" t="s">
        <v>114</v>
      </c>
      <c r="BQ22" s="17"/>
      <c r="BR22" s="17" t="s">
        <v>114</v>
      </c>
      <c r="BS22" s="17"/>
      <c r="BT22" s="17" t="s">
        <v>114</v>
      </c>
      <c r="BU22" s="17"/>
    </row>
    <row r="23" spans="1:73" x14ac:dyDescent="0.25">
      <c r="A23" s="2" t="s">
        <v>7</v>
      </c>
      <c r="B23" s="2"/>
      <c r="C23" s="2"/>
      <c r="D23" s="2"/>
      <c r="E23" s="2"/>
      <c r="F23" s="5" t="s">
        <v>11</v>
      </c>
      <c r="G23" s="5"/>
      <c r="H23" s="5" t="s">
        <v>12</v>
      </c>
      <c r="I23" s="5"/>
      <c r="J23" s="5" t="s">
        <v>13</v>
      </c>
      <c r="K23" s="5"/>
      <c r="L23" s="2"/>
      <c r="M23" s="2"/>
      <c r="N23" s="5" t="s">
        <v>15</v>
      </c>
      <c r="O23" s="5"/>
      <c r="P23" s="5" t="s">
        <v>16</v>
      </c>
      <c r="Q23" s="5"/>
      <c r="R23" s="22" t="s">
        <v>116</v>
      </c>
      <c r="S23" s="23"/>
      <c r="T23" s="5" t="s">
        <v>18</v>
      </c>
      <c r="U23" s="5"/>
      <c r="V23" s="5" t="s">
        <v>19</v>
      </c>
      <c r="W23" s="5"/>
      <c r="X23" s="22" t="s">
        <v>116</v>
      </c>
      <c r="Y23" s="23"/>
      <c r="Z23" s="5" t="s">
        <v>21</v>
      </c>
      <c r="AA23" s="5"/>
      <c r="AB23" s="5" t="s">
        <v>22</v>
      </c>
      <c r="AC23" s="5"/>
      <c r="AD23" s="2"/>
      <c r="AE23" s="2"/>
      <c r="AF23" s="2"/>
      <c r="AG23" s="2"/>
      <c r="AH23" s="5" t="s">
        <v>25</v>
      </c>
      <c r="AI23" s="5"/>
      <c r="AJ23" s="2"/>
      <c r="AK23" s="2"/>
      <c r="AL23" s="2"/>
      <c r="AM23" s="2"/>
      <c r="AN23" s="22" t="s">
        <v>116</v>
      </c>
      <c r="AO23" s="23"/>
      <c r="AP23" s="2"/>
      <c r="AQ23" s="2"/>
      <c r="AR23" s="2"/>
      <c r="AS23" s="2"/>
      <c r="AT23" s="5" t="s">
        <v>31</v>
      </c>
      <c r="AU23" s="5"/>
      <c r="AV23" s="2"/>
      <c r="AW23" s="2"/>
      <c r="AX23" s="22" t="s">
        <v>116</v>
      </c>
      <c r="AY23" s="23"/>
      <c r="AZ23" s="2"/>
      <c r="BA23" s="2"/>
      <c r="BB23" s="22" t="s">
        <v>116</v>
      </c>
      <c r="BC23" s="23"/>
      <c r="BD23" s="5" t="s">
        <v>36</v>
      </c>
      <c r="BE23" s="5"/>
      <c r="BF23" s="5" t="s">
        <v>37</v>
      </c>
      <c r="BG23" s="5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35" x14ac:dyDescent="0.25">
      <c r="A24" s="2" t="s">
        <v>113</v>
      </c>
      <c r="B24" s="2"/>
      <c r="C24" s="2"/>
      <c r="D24" s="2"/>
      <c r="E24" s="2"/>
      <c r="F24" s="5" t="s">
        <v>93</v>
      </c>
      <c r="G24" s="5" t="s">
        <v>94</v>
      </c>
      <c r="H24" s="5" t="s">
        <v>95</v>
      </c>
      <c r="I24" s="5" t="s">
        <v>96</v>
      </c>
      <c r="J24" s="5" t="s">
        <v>97</v>
      </c>
      <c r="K24" s="5" t="s">
        <v>98</v>
      </c>
      <c r="L24" s="2"/>
      <c r="M24" s="2"/>
      <c r="N24" s="5" t="s">
        <v>99</v>
      </c>
      <c r="O24" s="5" t="s">
        <v>100</v>
      </c>
      <c r="P24" s="5" t="s">
        <v>101</v>
      </c>
      <c r="Q24" s="5" t="s">
        <v>101</v>
      </c>
      <c r="R24" s="2"/>
      <c r="S24" s="2"/>
      <c r="T24" s="5" t="s">
        <v>102</v>
      </c>
      <c r="U24" s="5" t="s">
        <v>103</v>
      </c>
      <c r="V24" s="5" t="s">
        <v>104</v>
      </c>
      <c r="W24" s="5" t="s">
        <v>104</v>
      </c>
      <c r="X24" s="2"/>
      <c r="Y24" s="2"/>
      <c r="Z24" s="5" t="s">
        <v>105</v>
      </c>
      <c r="AA24" s="5" t="s">
        <v>105</v>
      </c>
      <c r="AB24" s="5" t="s">
        <v>106</v>
      </c>
      <c r="AC24" s="5" t="s">
        <v>106</v>
      </c>
      <c r="AD24" s="2"/>
      <c r="AE24" s="2"/>
      <c r="AF24" s="2"/>
      <c r="AG24" s="2"/>
      <c r="AH24" s="5" t="s">
        <v>107</v>
      </c>
      <c r="AI24" s="5" t="s">
        <v>107</v>
      </c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5" t="s">
        <v>108</v>
      </c>
      <c r="AU24" s="5" t="s">
        <v>109</v>
      </c>
      <c r="AV24" s="2"/>
      <c r="AW24" s="2"/>
      <c r="AX24" s="2"/>
      <c r="AY24" s="2"/>
      <c r="AZ24" s="2"/>
      <c r="BA24" s="2"/>
      <c r="BB24" s="2"/>
      <c r="BC24" s="2"/>
      <c r="BD24" s="5" t="s">
        <v>110</v>
      </c>
      <c r="BE24" s="5" t="s">
        <v>111</v>
      </c>
      <c r="BF24" s="5" t="s">
        <v>112</v>
      </c>
      <c r="BG24" s="5" t="s">
        <v>112</v>
      </c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25">
      <c r="A25" s="2">
        <v>2</v>
      </c>
      <c r="B25" s="2"/>
      <c r="C25" s="2"/>
      <c r="D25" s="2"/>
      <c r="E25" s="2"/>
      <c r="F25" s="5" t="s">
        <v>81</v>
      </c>
      <c r="G25" s="5">
        <v>1</v>
      </c>
      <c r="H25" s="5" t="s">
        <v>5</v>
      </c>
      <c r="I25" s="5">
        <v>5</v>
      </c>
      <c r="J25" s="5" t="s">
        <v>5</v>
      </c>
      <c r="K25" s="5">
        <v>5</v>
      </c>
      <c r="L25" s="2"/>
      <c r="M25" s="2"/>
      <c r="N25" s="5" t="s">
        <v>5</v>
      </c>
      <c r="O25" s="5">
        <v>5</v>
      </c>
      <c r="P25" s="5" t="s">
        <v>4</v>
      </c>
      <c r="Q25" s="5">
        <v>4</v>
      </c>
      <c r="R25" s="2"/>
      <c r="S25" s="2"/>
      <c r="T25" s="5" t="s">
        <v>4</v>
      </c>
      <c r="U25" s="5">
        <v>4</v>
      </c>
      <c r="V25" s="5" t="s">
        <v>4</v>
      </c>
      <c r="W25" s="5">
        <v>4</v>
      </c>
      <c r="X25" s="2"/>
      <c r="Y25" s="2"/>
      <c r="Z25" s="5" t="s">
        <v>5</v>
      </c>
      <c r="AA25" s="5">
        <v>5</v>
      </c>
      <c r="AB25" s="5" t="s">
        <v>5</v>
      </c>
      <c r="AC25" s="5">
        <v>5</v>
      </c>
      <c r="AD25" s="2"/>
      <c r="AE25" s="2"/>
      <c r="AF25" s="2"/>
      <c r="AG25" s="2"/>
      <c r="AH25" s="5" t="s">
        <v>5</v>
      </c>
      <c r="AI25" s="5">
        <v>5</v>
      </c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5" t="s">
        <v>5</v>
      </c>
      <c r="AU25" s="5">
        <v>5</v>
      </c>
      <c r="AV25" s="2"/>
      <c r="AW25" s="2"/>
      <c r="AX25" s="2"/>
      <c r="AY25" s="2"/>
      <c r="AZ25" s="2"/>
      <c r="BA25" s="2"/>
      <c r="BB25" s="2"/>
      <c r="BC25" s="2"/>
      <c r="BD25" s="5" t="s">
        <v>4</v>
      </c>
      <c r="BE25" s="5">
        <v>4</v>
      </c>
      <c r="BF25" s="5" t="s">
        <v>5</v>
      </c>
      <c r="BG25" s="5">
        <v>5</v>
      </c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25">
      <c r="A26" s="2">
        <v>6</v>
      </c>
      <c r="B26" s="2"/>
      <c r="C26" s="2"/>
      <c r="D26" s="2"/>
      <c r="E26" s="2"/>
      <c r="F26" s="5" t="s">
        <v>4</v>
      </c>
      <c r="G26" s="5">
        <v>4</v>
      </c>
      <c r="H26" s="5" t="s">
        <v>4</v>
      </c>
      <c r="I26" s="5">
        <v>4</v>
      </c>
      <c r="J26" s="5" t="s">
        <v>81</v>
      </c>
      <c r="K26" s="5">
        <v>1</v>
      </c>
      <c r="L26" s="2"/>
      <c r="M26" s="2"/>
      <c r="N26" s="5" t="s">
        <v>2</v>
      </c>
      <c r="O26" s="5">
        <v>2</v>
      </c>
      <c r="P26" s="5" t="s">
        <v>81</v>
      </c>
      <c r="Q26" s="5">
        <v>1</v>
      </c>
      <c r="R26" s="2"/>
      <c r="S26" s="2"/>
      <c r="T26" s="5" t="s">
        <v>81</v>
      </c>
      <c r="U26" s="5">
        <v>1</v>
      </c>
      <c r="V26" s="5" t="s">
        <v>4</v>
      </c>
      <c r="W26" s="5">
        <v>4</v>
      </c>
      <c r="X26" s="2"/>
      <c r="Y26" s="2"/>
      <c r="Z26" s="5" t="s">
        <v>4</v>
      </c>
      <c r="AA26" s="5">
        <v>4</v>
      </c>
      <c r="AB26" s="5" t="s">
        <v>5</v>
      </c>
      <c r="AC26" s="5">
        <v>5</v>
      </c>
      <c r="AD26" s="2"/>
      <c r="AE26" s="2"/>
      <c r="AF26" s="2"/>
      <c r="AG26" s="2"/>
      <c r="AH26" s="5" t="s">
        <v>4</v>
      </c>
      <c r="AI26" s="5">
        <v>4</v>
      </c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5" t="s">
        <v>2</v>
      </c>
      <c r="AU26" s="5">
        <v>2</v>
      </c>
      <c r="AV26" s="2"/>
      <c r="AW26" s="2"/>
      <c r="AX26" s="2"/>
      <c r="AY26" s="2"/>
      <c r="AZ26" s="2"/>
      <c r="BA26" s="2"/>
      <c r="BB26" s="2"/>
      <c r="BC26" s="2"/>
      <c r="BD26" s="5" t="s">
        <v>2</v>
      </c>
      <c r="BE26" s="5">
        <v>2</v>
      </c>
      <c r="BF26" s="5" t="s">
        <v>5</v>
      </c>
      <c r="BG26" s="5">
        <v>5</v>
      </c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30" x14ac:dyDescent="0.25">
      <c r="A27" s="2">
        <v>4</v>
      </c>
      <c r="B27" s="2"/>
      <c r="C27" s="2"/>
      <c r="D27" s="2"/>
      <c r="E27" s="2"/>
      <c r="F27" s="5" t="s">
        <v>5</v>
      </c>
      <c r="G27" s="5">
        <v>5</v>
      </c>
      <c r="H27" s="5" t="s">
        <v>2</v>
      </c>
      <c r="I27" s="5">
        <v>2</v>
      </c>
      <c r="J27" s="5" t="s">
        <v>81</v>
      </c>
      <c r="K27" s="5">
        <v>1</v>
      </c>
      <c r="L27" s="2"/>
      <c r="M27" s="2"/>
      <c r="N27" s="5" t="s">
        <v>5</v>
      </c>
      <c r="O27" s="5">
        <v>5</v>
      </c>
      <c r="P27" s="5" t="s">
        <v>4</v>
      </c>
      <c r="Q27" s="5">
        <v>4</v>
      </c>
      <c r="R27" s="2"/>
      <c r="S27" s="2"/>
      <c r="T27" s="5" t="s">
        <v>3</v>
      </c>
      <c r="U27" s="5">
        <v>3</v>
      </c>
      <c r="V27" s="5" t="s">
        <v>2</v>
      </c>
      <c r="W27" s="5">
        <v>2</v>
      </c>
      <c r="X27" s="2"/>
      <c r="Y27" s="2"/>
      <c r="Z27" s="5" t="s">
        <v>5</v>
      </c>
      <c r="AA27" s="5">
        <v>5</v>
      </c>
      <c r="AB27" s="5" t="s">
        <v>5</v>
      </c>
      <c r="AC27" s="5">
        <v>5</v>
      </c>
      <c r="AD27" s="2"/>
      <c r="AE27" s="2"/>
      <c r="AF27" s="2"/>
      <c r="AG27" s="2"/>
      <c r="AH27" s="5" t="s">
        <v>5</v>
      </c>
      <c r="AI27" s="5">
        <v>5</v>
      </c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5" t="s">
        <v>81</v>
      </c>
      <c r="AU27" s="5">
        <v>1</v>
      </c>
      <c r="AV27" s="2"/>
      <c r="AW27" s="2"/>
      <c r="AX27" s="2"/>
      <c r="AY27" s="2"/>
      <c r="AZ27" s="2"/>
      <c r="BA27" s="2"/>
      <c r="BB27" s="2"/>
      <c r="BC27" s="2"/>
      <c r="BD27" s="5" t="s">
        <v>5</v>
      </c>
      <c r="BE27" s="5">
        <v>5</v>
      </c>
      <c r="BF27" s="5" t="s">
        <v>5</v>
      </c>
      <c r="BG27" s="5">
        <v>5</v>
      </c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30" x14ac:dyDescent="0.25">
      <c r="A28" s="2">
        <v>7</v>
      </c>
      <c r="B28" s="2"/>
      <c r="C28" s="2"/>
      <c r="D28" s="2"/>
      <c r="E28" s="2"/>
      <c r="F28" s="5" t="s">
        <v>3</v>
      </c>
      <c r="G28" s="5">
        <v>3</v>
      </c>
      <c r="H28" s="5" t="s">
        <v>4</v>
      </c>
      <c r="I28" s="5">
        <v>4</v>
      </c>
      <c r="J28" s="5" t="s">
        <v>4</v>
      </c>
      <c r="K28" s="5">
        <v>4</v>
      </c>
      <c r="L28" s="2"/>
      <c r="M28" s="2"/>
      <c r="N28" s="5" t="s">
        <v>3</v>
      </c>
      <c r="O28" s="5">
        <v>3</v>
      </c>
      <c r="P28" s="5" t="s">
        <v>2</v>
      </c>
      <c r="Q28" s="5">
        <v>2</v>
      </c>
      <c r="R28" s="2"/>
      <c r="S28" s="2"/>
      <c r="T28" s="5" t="s">
        <v>2</v>
      </c>
      <c r="U28" s="5">
        <v>2</v>
      </c>
      <c r="V28" s="5" t="s">
        <v>4</v>
      </c>
      <c r="W28" s="5">
        <v>4</v>
      </c>
      <c r="X28" s="2"/>
      <c r="Y28" s="2"/>
      <c r="Z28" s="5" t="s">
        <v>3</v>
      </c>
      <c r="AA28" s="5">
        <v>3</v>
      </c>
      <c r="AB28" s="5" t="s">
        <v>4</v>
      </c>
      <c r="AC28" s="5">
        <v>4</v>
      </c>
      <c r="AD28" s="2"/>
      <c r="AE28" s="2"/>
      <c r="AF28" s="2"/>
      <c r="AG28" s="2"/>
      <c r="AH28" s="5" t="s">
        <v>4</v>
      </c>
      <c r="AI28" s="5">
        <v>4</v>
      </c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5" t="s">
        <v>2</v>
      </c>
      <c r="AU28" s="5">
        <v>2</v>
      </c>
      <c r="AV28" s="2"/>
      <c r="AW28" s="2"/>
      <c r="AX28" s="2"/>
      <c r="AY28" s="2"/>
      <c r="AZ28" s="2"/>
      <c r="BA28" s="2"/>
      <c r="BB28" s="2"/>
      <c r="BC28" s="2"/>
      <c r="BD28" s="5" t="s">
        <v>4</v>
      </c>
      <c r="BE28" s="5">
        <v>4</v>
      </c>
      <c r="BF28" s="5" t="s">
        <v>4</v>
      </c>
      <c r="BG28" s="5">
        <v>4</v>
      </c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30" x14ac:dyDescent="0.25">
      <c r="A29" s="2">
        <v>5</v>
      </c>
      <c r="B29" s="2"/>
      <c r="C29" s="2"/>
      <c r="D29" s="2"/>
      <c r="E29" s="2"/>
      <c r="F29" s="5" t="s">
        <v>4</v>
      </c>
      <c r="G29" s="5">
        <v>4</v>
      </c>
      <c r="H29" s="5" t="s">
        <v>3</v>
      </c>
      <c r="I29" s="5">
        <v>3</v>
      </c>
      <c r="J29" s="5" t="s">
        <v>4</v>
      </c>
      <c r="K29" s="5">
        <v>4</v>
      </c>
      <c r="L29" s="2"/>
      <c r="M29" s="2"/>
      <c r="N29" s="5" t="s">
        <v>81</v>
      </c>
      <c r="O29" s="5">
        <v>1</v>
      </c>
      <c r="P29" s="5" t="s">
        <v>2</v>
      </c>
      <c r="Q29" s="5">
        <v>2</v>
      </c>
      <c r="R29" s="2"/>
      <c r="S29" s="2"/>
      <c r="T29" s="5" t="s">
        <v>4</v>
      </c>
      <c r="U29" s="5">
        <v>4</v>
      </c>
      <c r="V29" s="5" t="s">
        <v>4</v>
      </c>
      <c r="W29" s="5">
        <v>4</v>
      </c>
      <c r="X29" s="2"/>
      <c r="Y29" s="2"/>
      <c r="Z29" s="5" t="s">
        <v>5</v>
      </c>
      <c r="AA29" s="5">
        <v>5</v>
      </c>
      <c r="AB29" s="5" t="s">
        <v>4</v>
      </c>
      <c r="AC29" s="5">
        <v>4</v>
      </c>
      <c r="AD29" s="2"/>
      <c r="AE29" s="2"/>
      <c r="AF29" s="2"/>
      <c r="AG29" s="2"/>
      <c r="AH29" s="5" t="s">
        <v>4</v>
      </c>
      <c r="AI29" s="5">
        <v>4</v>
      </c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5" t="s">
        <v>81</v>
      </c>
      <c r="AU29" s="5">
        <v>1</v>
      </c>
      <c r="AV29" s="2"/>
      <c r="AW29" s="2"/>
      <c r="AX29" s="2"/>
      <c r="AY29" s="2"/>
      <c r="AZ29" s="2"/>
      <c r="BA29" s="2"/>
      <c r="BB29" s="2"/>
      <c r="BC29" s="2"/>
      <c r="BD29" s="5" t="s">
        <v>81</v>
      </c>
      <c r="BE29" s="5">
        <v>1</v>
      </c>
      <c r="BF29" s="5" t="s">
        <v>4</v>
      </c>
      <c r="BG29" s="5">
        <v>4</v>
      </c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30" x14ac:dyDescent="0.25">
      <c r="A30" s="2">
        <v>3</v>
      </c>
      <c r="B30" s="2"/>
      <c r="C30" s="2" t="s">
        <v>6</v>
      </c>
      <c r="D30" s="2"/>
      <c r="E30" s="2"/>
      <c r="F30" s="5" t="s">
        <v>3</v>
      </c>
      <c r="G30" s="5">
        <v>3</v>
      </c>
      <c r="H30" s="5" t="s">
        <v>5</v>
      </c>
      <c r="I30" s="5">
        <v>5</v>
      </c>
      <c r="J30" s="5" t="s">
        <v>81</v>
      </c>
      <c r="K30" s="5">
        <v>1</v>
      </c>
      <c r="L30" s="2"/>
      <c r="M30" s="2"/>
      <c r="N30" s="5" t="s">
        <v>81</v>
      </c>
      <c r="O30" s="5">
        <v>1</v>
      </c>
      <c r="P30" s="5" t="s">
        <v>81</v>
      </c>
      <c r="Q30" s="5">
        <v>1</v>
      </c>
      <c r="R30" s="2"/>
      <c r="S30" s="2"/>
      <c r="T30" s="5" t="s">
        <v>81</v>
      </c>
      <c r="U30" s="5">
        <v>1</v>
      </c>
      <c r="V30" s="5" t="s">
        <v>81</v>
      </c>
      <c r="W30" s="5">
        <v>1</v>
      </c>
      <c r="X30" s="2"/>
      <c r="Y30" s="2"/>
      <c r="Z30" s="5" t="s">
        <v>3</v>
      </c>
      <c r="AA30" s="5">
        <v>3</v>
      </c>
      <c r="AB30" s="5" t="s">
        <v>81</v>
      </c>
      <c r="AC30" s="5">
        <v>1</v>
      </c>
      <c r="AD30" s="2"/>
      <c r="AE30" s="2"/>
      <c r="AF30" s="2"/>
      <c r="AG30" s="2"/>
      <c r="AH30" s="5" t="s">
        <v>81</v>
      </c>
      <c r="AI30" s="5">
        <v>1</v>
      </c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5" t="s">
        <v>3</v>
      </c>
      <c r="AU30" s="5">
        <v>3</v>
      </c>
      <c r="AV30" s="2"/>
      <c r="AW30" s="2"/>
      <c r="AX30" s="2"/>
      <c r="AY30" s="2"/>
      <c r="AZ30" s="2"/>
      <c r="BA30" s="2"/>
      <c r="BB30" s="2"/>
      <c r="BC30" s="2"/>
      <c r="BD30" s="5" t="s">
        <v>81</v>
      </c>
      <c r="BE30" s="5">
        <v>1</v>
      </c>
      <c r="BF30" s="5" t="s">
        <v>4</v>
      </c>
      <c r="BG30" s="5">
        <v>4</v>
      </c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30" customHeight="1" x14ac:dyDescent="0.25">
      <c r="A31" s="19" t="s">
        <v>115</v>
      </c>
      <c r="B31" s="2"/>
      <c r="C31" s="2"/>
      <c r="D31" s="2"/>
      <c r="E31" s="2"/>
      <c r="F31" s="3" t="s">
        <v>83</v>
      </c>
      <c r="G31" s="3">
        <f>AVERAGE(G25:G30)</f>
        <v>3.3333333333333335</v>
      </c>
      <c r="H31" s="3" t="s">
        <v>83</v>
      </c>
      <c r="I31" s="3">
        <f>AVERAGE(I25:I30)</f>
        <v>3.8333333333333335</v>
      </c>
      <c r="J31" s="3" t="s">
        <v>83</v>
      </c>
      <c r="K31" s="3">
        <f>AVERAGE(K25:K30)</f>
        <v>2.6666666666666665</v>
      </c>
      <c r="L31" s="2"/>
      <c r="M31" s="2"/>
      <c r="N31" s="3" t="s">
        <v>83</v>
      </c>
      <c r="O31" s="3">
        <f>AVERAGE(O25:O30)</f>
        <v>2.8333333333333335</v>
      </c>
      <c r="P31" s="3" t="s">
        <v>83</v>
      </c>
      <c r="Q31" s="3">
        <f>AVERAGE(Q25:Q30)</f>
        <v>2.3333333333333335</v>
      </c>
      <c r="R31" s="2"/>
      <c r="S31" s="2"/>
      <c r="T31" s="3" t="s">
        <v>83</v>
      </c>
      <c r="U31" s="3">
        <f>AVERAGE(U25:U30)</f>
        <v>2.5</v>
      </c>
      <c r="V31" s="3" t="s">
        <v>83</v>
      </c>
      <c r="W31" s="3">
        <f>AVERAGE(W25:W30)</f>
        <v>3.1666666666666665</v>
      </c>
      <c r="X31" s="2"/>
      <c r="Y31" s="2"/>
      <c r="Z31" s="3" t="s">
        <v>83</v>
      </c>
      <c r="AA31" s="3">
        <f>AVERAGE(AA25:AA30)</f>
        <v>4.166666666666667</v>
      </c>
      <c r="AB31" s="3" t="s">
        <v>83</v>
      </c>
      <c r="AC31" s="3">
        <f>AVERAGE(AC25:AC30)</f>
        <v>4</v>
      </c>
      <c r="AD31" s="2"/>
      <c r="AE31" s="2"/>
      <c r="AF31" s="2"/>
      <c r="AG31" s="2"/>
      <c r="AH31" s="3" t="s">
        <v>83</v>
      </c>
      <c r="AI31" s="3">
        <f>AVERAGE(AI25:AI30)</f>
        <v>3.8333333333333335</v>
      </c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5" t="s">
        <v>83</v>
      </c>
      <c r="AU31" s="3">
        <f>AVERAGE(AU25:AU30)</f>
        <v>2.3333333333333335</v>
      </c>
      <c r="AV31" s="2"/>
      <c r="AW31" s="2"/>
      <c r="AX31" s="2"/>
      <c r="AY31" s="2"/>
      <c r="AZ31" s="2"/>
      <c r="BA31" s="2"/>
      <c r="BB31" s="2"/>
      <c r="BC31" s="2"/>
      <c r="BD31" s="5" t="s">
        <v>83</v>
      </c>
      <c r="BE31" s="3">
        <f>AVERAGE(BE25:BE30)</f>
        <v>2.8333333333333335</v>
      </c>
      <c r="BF31" s="5" t="s">
        <v>83</v>
      </c>
      <c r="BG31" s="3">
        <f>AVERAGE(BG25:BG30)</f>
        <v>4.5</v>
      </c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x14ac:dyDescent="0.25">
      <c r="A32" s="20"/>
      <c r="B32" s="2"/>
      <c r="C32" s="2"/>
      <c r="D32" s="2"/>
      <c r="E32" s="2"/>
      <c r="F32" s="3" t="s">
        <v>84</v>
      </c>
      <c r="G32" s="3">
        <f>_xlfn.MODE.MULT(G25:G30)</f>
        <v>4</v>
      </c>
      <c r="H32" s="3" t="s">
        <v>84</v>
      </c>
      <c r="I32" s="3">
        <f>_xlfn.MODE.MULT(I25:I30)</f>
        <v>5</v>
      </c>
      <c r="J32" s="3" t="s">
        <v>84</v>
      </c>
      <c r="K32" s="3">
        <f>_xlfn.MODE.MULT(K25:K30)</f>
        <v>1</v>
      </c>
      <c r="L32" s="2"/>
      <c r="M32" s="2"/>
      <c r="N32" s="3" t="s">
        <v>84</v>
      </c>
      <c r="O32" s="3">
        <f>_xlfn.MODE.MULT(O25:O30)</f>
        <v>5</v>
      </c>
      <c r="P32" s="3" t="s">
        <v>84</v>
      </c>
      <c r="Q32" s="3">
        <f>_xlfn.MODE.MULT(Q25:Q30)</f>
        <v>4</v>
      </c>
      <c r="R32" s="2"/>
      <c r="S32" s="2"/>
      <c r="T32" s="3" t="s">
        <v>84</v>
      </c>
      <c r="U32" s="3">
        <f>_xlfn.MODE.MULT(U25:U30)</f>
        <v>4</v>
      </c>
      <c r="V32" s="3" t="s">
        <v>84</v>
      </c>
      <c r="W32" s="3">
        <f>_xlfn.MODE.MULT(W25:W30)</f>
        <v>4</v>
      </c>
      <c r="X32" s="2"/>
      <c r="Y32" s="2"/>
      <c r="Z32" s="3" t="s">
        <v>84</v>
      </c>
      <c r="AA32" s="3">
        <f>_xlfn.MODE.MULT(AA25:AA30)</f>
        <v>5</v>
      </c>
      <c r="AB32" s="3" t="s">
        <v>84</v>
      </c>
      <c r="AC32" s="3">
        <f>_xlfn.MODE.MULT(AC25:AC30)</f>
        <v>5</v>
      </c>
      <c r="AD32" s="2"/>
      <c r="AE32" s="2"/>
      <c r="AF32" s="2"/>
      <c r="AG32" s="2"/>
      <c r="AH32" s="3" t="s">
        <v>84</v>
      </c>
      <c r="AI32" s="3">
        <f>_xlfn.MODE.MULT(AI25:AI30)</f>
        <v>4</v>
      </c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5" t="s">
        <v>84</v>
      </c>
      <c r="AU32" s="3">
        <f>_xlfn.MODE.MULT(AU25:AU30)</f>
        <v>2</v>
      </c>
      <c r="AV32" s="2"/>
      <c r="AW32" s="2"/>
      <c r="AX32" s="2"/>
      <c r="AY32" s="2"/>
      <c r="AZ32" s="2"/>
      <c r="BA32" s="2"/>
      <c r="BB32" s="2"/>
      <c r="BC32" s="2"/>
      <c r="BD32" s="5" t="s">
        <v>84</v>
      </c>
      <c r="BE32" s="3">
        <f>_xlfn.MODE.MULT(BE25:BE30)</f>
        <v>4</v>
      </c>
      <c r="BF32" s="5" t="s">
        <v>84</v>
      </c>
      <c r="BG32" s="3">
        <f>_xlfn.MODE.MULT(BG25:BG30)</f>
        <v>5</v>
      </c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x14ac:dyDescent="0.25">
      <c r="A33" s="20"/>
      <c r="B33" s="2"/>
      <c r="C33" s="2"/>
      <c r="D33" s="2"/>
      <c r="E33" s="2"/>
      <c r="F33" s="3" t="s">
        <v>85</v>
      </c>
      <c r="G33" s="3">
        <f>MEDIAN(G25:G30)</f>
        <v>3.5</v>
      </c>
      <c r="H33" s="3" t="s">
        <v>85</v>
      </c>
      <c r="I33" s="3">
        <f>MEDIAN(I25:I30)</f>
        <v>4</v>
      </c>
      <c r="J33" s="3" t="s">
        <v>85</v>
      </c>
      <c r="K33" s="3">
        <f>MEDIAN(K25:K30)</f>
        <v>2.5</v>
      </c>
      <c r="L33" s="2"/>
      <c r="M33" s="2"/>
      <c r="N33" s="3" t="s">
        <v>85</v>
      </c>
      <c r="O33" s="3">
        <f>MEDIAN(O25:O30)</f>
        <v>2.5</v>
      </c>
      <c r="P33" s="3" t="s">
        <v>85</v>
      </c>
      <c r="Q33" s="3">
        <f>MEDIAN(Q25:Q30)</f>
        <v>2</v>
      </c>
      <c r="R33" s="2"/>
      <c r="S33" s="2"/>
      <c r="T33" s="3" t="s">
        <v>85</v>
      </c>
      <c r="U33" s="3">
        <f>MEDIAN(U25:U30)</f>
        <v>2.5</v>
      </c>
      <c r="V33" s="3" t="s">
        <v>85</v>
      </c>
      <c r="W33" s="3">
        <f>MEDIAN(W25:W30)</f>
        <v>4</v>
      </c>
      <c r="X33" s="2"/>
      <c r="Y33" s="2"/>
      <c r="Z33" s="3" t="s">
        <v>85</v>
      </c>
      <c r="AA33" s="3">
        <f>MEDIAN(AA25:AA30)</f>
        <v>4.5</v>
      </c>
      <c r="AB33" s="3" t="s">
        <v>85</v>
      </c>
      <c r="AC33" s="3">
        <f>MEDIAN(AC25:AC30)</f>
        <v>4.5</v>
      </c>
      <c r="AD33" s="2"/>
      <c r="AE33" s="2"/>
      <c r="AF33" s="2"/>
      <c r="AG33" s="2"/>
      <c r="AH33" s="3" t="s">
        <v>85</v>
      </c>
      <c r="AI33" s="3">
        <f>MEDIAN(AI25:AI30)</f>
        <v>4</v>
      </c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5" t="s">
        <v>85</v>
      </c>
      <c r="AU33" s="3">
        <f>MEDIAN(AU25:AU30)</f>
        <v>2</v>
      </c>
      <c r="AV33" s="2"/>
      <c r="AW33" s="2"/>
      <c r="AX33" s="2"/>
      <c r="AY33" s="2"/>
      <c r="AZ33" s="2"/>
      <c r="BA33" s="2"/>
      <c r="BB33" s="2"/>
      <c r="BC33" s="2"/>
      <c r="BD33" s="5" t="s">
        <v>85</v>
      </c>
      <c r="BE33" s="3">
        <f>MEDIAN(BE25:BE30)</f>
        <v>3</v>
      </c>
      <c r="BF33" s="5" t="s">
        <v>85</v>
      </c>
      <c r="BG33" s="3">
        <f>MEDIAN(BG25:BG30)</f>
        <v>4.5</v>
      </c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x14ac:dyDescent="0.25">
      <c r="A34" s="20"/>
      <c r="B34" s="2"/>
      <c r="C34" s="2"/>
      <c r="D34" s="2"/>
      <c r="E34" s="2"/>
      <c r="F34" s="3" t="s">
        <v>86</v>
      </c>
      <c r="G34" s="3">
        <f>QUARTILE(G25:G30,1)</f>
        <v>3</v>
      </c>
      <c r="H34" s="3" t="s">
        <v>86</v>
      </c>
      <c r="I34" s="3">
        <f>QUARTILE(I25:I30,1)</f>
        <v>3.25</v>
      </c>
      <c r="J34" s="3" t="s">
        <v>86</v>
      </c>
      <c r="K34" s="3">
        <f>QUARTILE(K25:K30,1)</f>
        <v>1</v>
      </c>
      <c r="L34" s="2"/>
      <c r="M34" s="2"/>
      <c r="N34" s="3" t="s">
        <v>86</v>
      </c>
      <c r="O34" s="3">
        <f>QUARTILE(O25:O30,1)</f>
        <v>1.25</v>
      </c>
      <c r="P34" s="3" t="s">
        <v>86</v>
      </c>
      <c r="Q34" s="3">
        <f>QUARTILE(Q25:Q30,1)</f>
        <v>1.25</v>
      </c>
      <c r="R34" s="2"/>
      <c r="S34" s="2"/>
      <c r="T34" s="3" t="s">
        <v>86</v>
      </c>
      <c r="U34" s="3">
        <f>QUARTILE(U25:U30,1)</f>
        <v>1.25</v>
      </c>
      <c r="V34" s="3" t="s">
        <v>86</v>
      </c>
      <c r="W34" s="3">
        <f>QUARTILE(W25:W30,1)</f>
        <v>2.5</v>
      </c>
      <c r="X34" s="2"/>
      <c r="Y34" s="2"/>
      <c r="Z34" s="3" t="s">
        <v>86</v>
      </c>
      <c r="AA34" s="3">
        <f>QUARTILE(AA25:AA30,1)</f>
        <v>3.25</v>
      </c>
      <c r="AB34" s="3" t="s">
        <v>86</v>
      </c>
      <c r="AC34" s="3">
        <f>QUARTILE(AC25:AC30,1)</f>
        <v>4</v>
      </c>
      <c r="AD34" s="2"/>
      <c r="AE34" s="2"/>
      <c r="AF34" s="2"/>
      <c r="AG34" s="2"/>
      <c r="AH34" s="3" t="s">
        <v>86</v>
      </c>
      <c r="AI34" s="3">
        <f>QUARTILE(AI25:AI30,1)</f>
        <v>4</v>
      </c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5" t="s">
        <v>86</v>
      </c>
      <c r="AU34" s="3">
        <f>QUARTILE(AU25:AU30,1)</f>
        <v>1.25</v>
      </c>
      <c r="AV34" s="2"/>
      <c r="AW34" s="2"/>
      <c r="AX34" s="2"/>
      <c r="AY34" s="2"/>
      <c r="AZ34" s="2"/>
      <c r="BA34" s="2"/>
      <c r="BB34" s="2"/>
      <c r="BC34" s="2"/>
      <c r="BD34" s="5" t="s">
        <v>86</v>
      </c>
      <c r="BE34" s="3">
        <f>QUARTILE(BE25:BE30,1)</f>
        <v>1.25</v>
      </c>
      <c r="BF34" s="5" t="s">
        <v>86</v>
      </c>
      <c r="BG34" s="3">
        <f>QUARTILE(BG25:BG30,1)</f>
        <v>4</v>
      </c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x14ac:dyDescent="0.25">
      <c r="A35" s="20"/>
      <c r="B35" s="2"/>
      <c r="C35" s="2"/>
      <c r="D35" s="2"/>
      <c r="E35" s="2"/>
      <c r="F35" s="3" t="s">
        <v>86</v>
      </c>
      <c r="G35" s="3">
        <f>QUARTILE(G25:G30,3)</f>
        <v>4</v>
      </c>
      <c r="H35" s="3" t="s">
        <v>86</v>
      </c>
      <c r="I35" s="3">
        <f>QUARTILE(I25:I30,3)</f>
        <v>4.75</v>
      </c>
      <c r="J35" s="3" t="s">
        <v>86</v>
      </c>
      <c r="K35" s="3">
        <f>QUARTILE(K25:K30,3)</f>
        <v>4</v>
      </c>
      <c r="L35" s="2"/>
      <c r="M35" s="2"/>
      <c r="N35" s="3" t="s">
        <v>86</v>
      </c>
      <c r="O35" s="3">
        <f>QUARTILE(O25:O30,3)</f>
        <v>4.5</v>
      </c>
      <c r="P35" s="3" t="s">
        <v>86</v>
      </c>
      <c r="Q35" s="3">
        <f>QUARTILE(Q25:Q30,3)</f>
        <v>3.5</v>
      </c>
      <c r="R35" s="2"/>
      <c r="S35" s="2"/>
      <c r="T35" s="3" t="s">
        <v>86</v>
      </c>
      <c r="U35" s="3">
        <f>QUARTILE(U25:U30,3)</f>
        <v>3.75</v>
      </c>
      <c r="V35" s="3" t="s">
        <v>86</v>
      </c>
      <c r="W35" s="3">
        <f>QUARTILE(W25:W30,3)</f>
        <v>4</v>
      </c>
      <c r="X35" s="2"/>
      <c r="Y35" s="2"/>
      <c r="Z35" s="3" t="s">
        <v>86</v>
      </c>
      <c r="AA35" s="3">
        <f>QUARTILE(AA25:AA30,3)</f>
        <v>5</v>
      </c>
      <c r="AB35" s="3" t="s">
        <v>86</v>
      </c>
      <c r="AC35" s="3">
        <f>QUARTILE(AC25:AC30,3)</f>
        <v>5</v>
      </c>
      <c r="AD35" s="2"/>
      <c r="AE35" s="2"/>
      <c r="AF35" s="2"/>
      <c r="AG35" s="2"/>
      <c r="AH35" s="3" t="s">
        <v>86</v>
      </c>
      <c r="AI35" s="3">
        <f>QUARTILE(AI25:AI30,3)</f>
        <v>4.75</v>
      </c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5" t="s">
        <v>86</v>
      </c>
      <c r="AU35" s="3">
        <f>QUARTILE(AU25:AU30,3)</f>
        <v>2.75</v>
      </c>
      <c r="AV35" s="2"/>
      <c r="AW35" s="2"/>
      <c r="AX35" s="2"/>
      <c r="AY35" s="2"/>
      <c r="AZ35" s="2"/>
      <c r="BA35" s="2"/>
      <c r="BB35" s="2"/>
      <c r="BC35" s="2"/>
      <c r="BD35" s="5" t="s">
        <v>86</v>
      </c>
      <c r="BE35" s="3">
        <f>QUARTILE(BE25:BE30,3)</f>
        <v>4</v>
      </c>
      <c r="BF35" s="5" t="s">
        <v>86</v>
      </c>
      <c r="BG35" s="3">
        <f>QUARTILE(BG25:BG30,3)</f>
        <v>5</v>
      </c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x14ac:dyDescent="0.25">
      <c r="A36" s="20"/>
      <c r="B36" s="2"/>
      <c r="C36" s="2"/>
      <c r="D36" s="2"/>
      <c r="E36" s="2"/>
      <c r="F36" s="3" t="s">
        <v>86</v>
      </c>
      <c r="G36" s="3">
        <f>G35-G34</f>
        <v>1</v>
      </c>
      <c r="H36" s="3" t="s">
        <v>86</v>
      </c>
      <c r="I36" s="3">
        <f>I35-I34</f>
        <v>1.5</v>
      </c>
      <c r="J36" s="3" t="s">
        <v>86</v>
      </c>
      <c r="K36" s="3">
        <f>K35-K34</f>
        <v>3</v>
      </c>
      <c r="L36" s="2"/>
      <c r="M36" s="2"/>
      <c r="N36" s="3" t="s">
        <v>86</v>
      </c>
      <c r="O36" s="3">
        <f>O35-O34</f>
        <v>3.25</v>
      </c>
      <c r="P36" s="3" t="s">
        <v>86</v>
      </c>
      <c r="Q36" s="3">
        <f>Q35-Q34</f>
        <v>2.25</v>
      </c>
      <c r="R36" s="2"/>
      <c r="S36" s="2"/>
      <c r="T36" s="3" t="s">
        <v>86</v>
      </c>
      <c r="U36" s="3">
        <f>U35-U34</f>
        <v>2.5</v>
      </c>
      <c r="V36" s="3" t="s">
        <v>86</v>
      </c>
      <c r="W36" s="3">
        <f>W35-W34</f>
        <v>1.5</v>
      </c>
      <c r="X36" s="2"/>
      <c r="Y36" s="2"/>
      <c r="Z36" s="3" t="s">
        <v>86</v>
      </c>
      <c r="AA36" s="3">
        <f>AA35-AA34</f>
        <v>1.75</v>
      </c>
      <c r="AB36" s="3" t="s">
        <v>86</v>
      </c>
      <c r="AC36" s="3">
        <f>AC35-AC34</f>
        <v>1</v>
      </c>
      <c r="AD36" s="2"/>
      <c r="AE36" s="2"/>
      <c r="AF36" s="2"/>
      <c r="AG36" s="2"/>
      <c r="AH36" s="3" t="s">
        <v>86</v>
      </c>
      <c r="AI36" s="3">
        <f>AI35-AI34</f>
        <v>0.75</v>
      </c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5" t="s">
        <v>86</v>
      </c>
      <c r="AU36" s="3">
        <f>AU35-AU34</f>
        <v>1.5</v>
      </c>
      <c r="AV36" s="2"/>
      <c r="AW36" s="2"/>
      <c r="AX36" s="2"/>
      <c r="AY36" s="2"/>
      <c r="AZ36" s="2"/>
      <c r="BA36" s="2"/>
      <c r="BB36" s="2"/>
      <c r="BC36" s="2"/>
      <c r="BD36" s="5" t="s">
        <v>86</v>
      </c>
      <c r="BE36" s="3">
        <f>BE35-BE34</f>
        <v>2.75</v>
      </c>
      <c r="BF36" s="5" t="s">
        <v>86</v>
      </c>
      <c r="BG36" s="3">
        <f>BG35-BG34</f>
        <v>1</v>
      </c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30" x14ac:dyDescent="0.25">
      <c r="A37" s="21"/>
      <c r="B37" s="2"/>
      <c r="C37" s="2"/>
      <c r="D37" s="2"/>
      <c r="E37" s="2"/>
      <c r="F37" s="3" t="s">
        <v>87</v>
      </c>
      <c r="G37" s="4">
        <v>0.5</v>
      </c>
      <c r="H37" s="3" t="s">
        <v>117</v>
      </c>
      <c r="I37" s="4">
        <v>0.66669999999999996</v>
      </c>
      <c r="J37" s="3" t="s">
        <v>89</v>
      </c>
      <c r="K37" s="4">
        <v>0.5</v>
      </c>
      <c r="L37" s="2"/>
      <c r="M37" s="2"/>
      <c r="N37" s="3" t="s">
        <v>2</v>
      </c>
      <c r="O37" s="4">
        <v>0.5</v>
      </c>
      <c r="P37" s="3" t="s">
        <v>90</v>
      </c>
      <c r="Q37" s="4">
        <v>0.66669999999999996</v>
      </c>
      <c r="R37" s="2"/>
      <c r="S37" s="2"/>
      <c r="T37" s="3" t="s">
        <v>90</v>
      </c>
      <c r="U37" s="4">
        <v>0.5</v>
      </c>
      <c r="V37" s="3" t="s">
        <v>87</v>
      </c>
      <c r="W37" s="4">
        <v>0.66669999999999996</v>
      </c>
      <c r="X37" s="2"/>
      <c r="Y37" s="2"/>
      <c r="Z37" s="3" t="s">
        <v>87</v>
      </c>
      <c r="AA37" s="4">
        <v>0.66669999999999996</v>
      </c>
      <c r="AB37" s="3" t="s">
        <v>87</v>
      </c>
      <c r="AC37" s="4">
        <v>0.83330000000000004</v>
      </c>
      <c r="AD37" s="2"/>
      <c r="AE37" s="2"/>
      <c r="AF37" s="2"/>
      <c r="AG37" s="2"/>
      <c r="AH37" s="3" t="s">
        <v>87</v>
      </c>
      <c r="AI37" s="4">
        <v>0.83330000000000004</v>
      </c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5" t="s">
        <v>90</v>
      </c>
      <c r="AU37" s="6">
        <v>0.66669999999999996</v>
      </c>
      <c r="AV37" s="2"/>
      <c r="AW37" s="2"/>
      <c r="AX37" s="2"/>
      <c r="AY37" s="2"/>
      <c r="AZ37" s="2"/>
      <c r="BA37" s="2"/>
      <c r="BB37" s="2"/>
      <c r="BC37" s="2"/>
      <c r="BD37" s="5" t="s">
        <v>92</v>
      </c>
      <c r="BE37" s="6">
        <v>0.5</v>
      </c>
      <c r="BF37" s="5" t="s">
        <v>87</v>
      </c>
      <c r="BG37" s="6">
        <v>1</v>
      </c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x14ac:dyDescent="0.25">
      <c r="AB38" s="17" t="s">
        <v>114</v>
      </c>
      <c r="AC38" s="17"/>
      <c r="AH38" s="17" t="s">
        <v>114</v>
      </c>
      <c r="AI38" s="17"/>
      <c r="BF38" s="17" t="s">
        <v>114</v>
      </c>
      <c r="BG38" s="17"/>
    </row>
    <row r="39" spans="1:73" x14ac:dyDescent="0.25">
      <c r="D39" s="1" t="s">
        <v>6</v>
      </c>
      <c r="Z39" s="1" t="s">
        <v>6</v>
      </c>
    </row>
  </sheetData>
  <mergeCells count="33">
    <mergeCell ref="AB38:AC38"/>
    <mergeCell ref="AH38:AI38"/>
    <mergeCell ref="BF38:BG38"/>
    <mergeCell ref="R23:S23"/>
    <mergeCell ref="X23:Y23"/>
    <mergeCell ref="AN23:AO23"/>
    <mergeCell ref="AX23:AY23"/>
    <mergeCell ref="BB23:BC23"/>
    <mergeCell ref="A15:A21"/>
    <mergeCell ref="A31:A37"/>
    <mergeCell ref="B22:C22"/>
    <mergeCell ref="D22:E22"/>
    <mergeCell ref="L22:M22"/>
    <mergeCell ref="R22:S22"/>
    <mergeCell ref="X22:Y22"/>
    <mergeCell ref="AD22:AE22"/>
    <mergeCell ref="AF22:AG22"/>
    <mergeCell ref="AJ22:AK22"/>
    <mergeCell ref="AL22:AM22"/>
    <mergeCell ref="AN22:AO22"/>
    <mergeCell ref="AP22:AQ22"/>
    <mergeCell ref="AR22:AS22"/>
    <mergeCell ref="AV22:AW22"/>
    <mergeCell ref="AX22:AY22"/>
    <mergeCell ref="AZ22:BA22"/>
    <mergeCell ref="BB22:BC22"/>
    <mergeCell ref="BH22:BI22"/>
    <mergeCell ref="BJ22:BK22"/>
    <mergeCell ref="BL22:BM22"/>
    <mergeCell ref="BN22:BO22"/>
    <mergeCell ref="BP22:BQ22"/>
    <mergeCell ref="BR22:BS22"/>
    <mergeCell ref="BT22:BU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Round 1 Open Ended analysis</vt:lpstr>
      <vt:lpstr>Delphi data Round 2 and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Gilbert</dc:creator>
  <cp:lastModifiedBy>Joanne Margaret Durkin</cp:lastModifiedBy>
  <cp:lastPrinted>2019-03-01T05:09:18Z</cp:lastPrinted>
  <dcterms:created xsi:type="dcterms:W3CDTF">2018-06-25T11:44:40Z</dcterms:created>
  <dcterms:modified xsi:type="dcterms:W3CDTF">2019-05-13T02:39:45Z</dcterms:modified>
</cp:coreProperties>
</file>