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608" windowHeight="7536" tabRatio="892" firstSheet="1" activeTab="1"/>
  </bookViews>
  <sheets>
    <sheet name="Sample Report" sheetId="4" state="hidden" r:id="rId1"/>
    <sheet name="Summary" sheetId="2910" r:id="rId2"/>
    <sheet name="Start" sheetId="912" r:id="rId3"/>
    <sheet name="!MB23A40.094" sheetId="2880" r:id="rId4"/>
    <sheet name="!MB24930.094" sheetId="2888" r:id="rId5"/>
    <sheet name="!MB25930.094" sheetId="2889" r:id="rId6"/>
    <sheet name="!MB26940.094" sheetId="2890" r:id="rId7"/>
    <sheet name="!MB27A30.094" sheetId="2881" r:id="rId8"/>
    <sheet name="!MB28950.094" sheetId="2891" r:id="rId9"/>
    <sheet name="!MB29A00.094" sheetId="2893" r:id="rId10"/>
    <sheet name="!MB30A30.094" sheetId="2882" r:id="rId11"/>
    <sheet name="!MC01A10.094" sheetId="2892" r:id="rId12"/>
    <sheet name="!MC02A40.094" sheetId="2883" r:id="rId13"/>
    <sheet name="!MC03750.094" sheetId="2897" r:id="rId14"/>
    <sheet name="!MC04950.094" sheetId="2898" r:id="rId15"/>
    <sheet name="!MC05850.094" sheetId="2899" r:id="rId16"/>
    <sheet name="!MC06840.094" sheetId="2900" r:id="rId17"/>
    <sheet name="!MC07A10.094" sheetId="2884" r:id="rId18"/>
    <sheet name="!MC08930.094" sheetId="2901" r:id="rId19"/>
    <sheet name="!MC09940.094" sheetId="2902" r:id="rId20"/>
    <sheet name="!MC10A20.094" sheetId="2885" r:id="rId21"/>
    <sheet name="!MC11910.094" sheetId="2903" r:id="rId22"/>
    <sheet name="!MC12820.094" sheetId="2904" r:id="rId23"/>
    <sheet name="!MC14920.094" sheetId="2905" r:id="rId24"/>
    <sheet name="!MC15A30.094" sheetId="2886" r:id="rId25"/>
    <sheet name="!MC16850.094" sheetId="2906" r:id="rId26"/>
    <sheet name="!MC17850.094" sheetId="2907" r:id="rId27"/>
    <sheet name="!MC18A00.094" sheetId="2887" r:id="rId28"/>
    <sheet name="!MC19940.094" sheetId="2908" r:id="rId29"/>
    <sheet name="!MC20A40.094" sheetId="2895" r:id="rId30"/>
    <sheet name="!MC21A50.094" sheetId="2896" r:id="rId31"/>
    <sheet name="!MC22920.094" sheetId="2909" r:id="rId32"/>
    <sheet name="!MC23930.094" sheetId="2894" r:id="rId33"/>
  </sheets>
  <functionGroups builtInGroupCount="17"/>
  <calcPr calcId="145621"/>
</workbook>
</file>

<file path=xl/calcChain.xml><?xml version="1.0" encoding="utf-8"?>
<calcChain xmlns="http://schemas.openxmlformats.org/spreadsheetml/2006/main">
  <c r="X9" i="2910" l="1"/>
  <c r="W9" i="2910"/>
  <c r="V9" i="2910"/>
  <c r="U9" i="2910"/>
  <c r="T9" i="2910"/>
  <c r="S9" i="2910"/>
  <c r="R9" i="2910"/>
  <c r="Q9" i="2910"/>
  <c r="P9" i="2910"/>
  <c r="O9" i="2910"/>
  <c r="N9" i="2910"/>
  <c r="M9" i="2910"/>
  <c r="L9" i="2910"/>
  <c r="K9" i="2910"/>
  <c r="J9" i="2910"/>
  <c r="I9" i="2910"/>
  <c r="H9" i="2910"/>
  <c r="G9" i="2910"/>
  <c r="F32" i="2910"/>
  <c r="E32" i="2910"/>
  <c r="D32" i="2910"/>
  <c r="C32" i="2910"/>
  <c r="B32" i="2910"/>
  <c r="F31" i="2910"/>
  <c r="E31" i="2910"/>
  <c r="D31" i="2910"/>
  <c r="C31" i="2910"/>
  <c r="B31" i="2910"/>
  <c r="F30" i="2910"/>
  <c r="E30" i="2910"/>
  <c r="D30" i="2910"/>
  <c r="C30" i="2910"/>
  <c r="B30" i="2910"/>
  <c r="F29" i="2910"/>
  <c r="E29" i="2910"/>
  <c r="D29" i="2910"/>
  <c r="C29" i="2910"/>
  <c r="B29" i="2910"/>
  <c r="F28" i="2910"/>
  <c r="E28" i="2910"/>
  <c r="D28" i="2910"/>
  <c r="C28" i="2910"/>
  <c r="B28" i="2910"/>
  <c r="F27" i="2910"/>
  <c r="E27" i="2910"/>
  <c r="D27" i="2910"/>
  <c r="C27" i="2910"/>
  <c r="B27" i="2910"/>
  <c r="F26" i="2910"/>
  <c r="E26" i="2910"/>
  <c r="D26" i="2910"/>
  <c r="C26" i="2910"/>
  <c r="B26" i="2910"/>
  <c r="F25" i="2910"/>
  <c r="E25" i="2910"/>
  <c r="D25" i="2910"/>
  <c r="C25" i="2910"/>
  <c r="B25" i="2910"/>
  <c r="F24" i="2910"/>
  <c r="E24" i="2910"/>
  <c r="D24" i="2910"/>
  <c r="C24" i="2910"/>
  <c r="B24" i="2910"/>
  <c r="F23" i="2910"/>
  <c r="E23" i="2910"/>
  <c r="D23" i="2910"/>
  <c r="C23" i="2910"/>
  <c r="B23" i="2910"/>
  <c r="F22" i="2910"/>
  <c r="E22" i="2910"/>
  <c r="D22" i="2910"/>
  <c r="C22" i="2910"/>
  <c r="B22" i="2910"/>
  <c r="F21" i="2910"/>
  <c r="E21" i="2910"/>
  <c r="D21" i="2910"/>
  <c r="C21" i="2910"/>
  <c r="B21" i="2910"/>
  <c r="F20" i="2910"/>
  <c r="E20" i="2910"/>
  <c r="D20" i="2910"/>
  <c r="C20" i="2910"/>
  <c r="B20" i="2910"/>
  <c r="F19" i="2910"/>
  <c r="E19" i="2910"/>
  <c r="D19" i="2910"/>
  <c r="C19" i="2910"/>
  <c r="B19" i="2910"/>
  <c r="F18" i="2910"/>
  <c r="E18" i="2910"/>
  <c r="D18" i="2910"/>
  <c r="C18" i="2910"/>
  <c r="B18" i="2910"/>
  <c r="F17" i="2910"/>
  <c r="E17" i="2910"/>
  <c r="D17" i="2910"/>
  <c r="C17" i="2910"/>
  <c r="B17" i="2910"/>
  <c r="F16" i="2910"/>
  <c r="E16" i="2910"/>
  <c r="D16" i="2910"/>
  <c r="C16" i="2910"/>
  <c r="B16" i="2910"/>
  <c r="F15" i="2910"/>
  <c r="E15" i="2910"/>
  <c r="D15" i="2910"/>
  <c r="C15" i="2910"/>
  <c r="B15" i="2910"/>
  <c r="F14" i="2910"/>
  <c r="E14" i="2910"/>
  <c r="D14" i="2910"/>
  <c r="C14" i="2910"/>
  <c r="B14" i="2910"/>
  <c r="F13" i="2910"/>
  <c r="E13" i="2910"/>
  <c r="D13" i="2910"/>
  <c r="C13" i="2910"/>
  <c r="B13" i="2910"/>
  <c r="F12" i="2910"/>
  <c r="E12" i="2910"/>
  <c r="D12" i="2910"/>
  <c r="C12" i="2910"/>
  <c r="B12" i="2910"/>
  <c r="F11" i="2910"/>
  <c r="E11" i="2910"/>
  <c r="D11" i="2910"/>
  <c r="C11" i="2910"/>
  <c r="B11" i="2910"/>
  <c r="F10" i="2910"/>
  <c r="E10" i="2910"/>
  <c r="D10" i="2910"/>
  <c r="C10" i="2910"/>
  <c r="B10" i="2910"/>
  <c r="F9" i="2910"/>
  <c r="E9" i="2910"/>
  <c r="D9" i="2910"/>
  <c r="C9" i="2910"/>
  <c r="B9" i="2910"/>
  <c r="F8" i="2910"/>
  <c r="E8" i="2910"/>
  <c r="D8" i="2910"/>
  <c r="C8" i="2910"/>
  <c r="B8" i="2910"/>
  <c r="F7" i="2910"/>
  <c r="E7" i="2910"/>
  <c r="D7" i="2910"/>
  <c r="C7" i="2910"/>
  <c r="B7" i="2910"/>
  <c r="F6" i="2910"/>
  <c r="E6" i="2910"/>
  <c r="D6" i="2910"/>
  <c r="C6" i="2910"/>
  <c r="B6" i="2910"/>
  <c r="F5" i="2910"/>
  <c r="K6" i="2910" s="1"/>
  <c r="E5" i="2910"/>
  <c r="K5" i="2910" s="1"/>
  <c r="D5" i="2910"/>
  <c r="K4" i="2910" s="1"/>
  <c r="C5" i="2910"/>
  <c r="B5" i="2910"/>
  <c r="F4" i="2910"/>
  <c r="E4" i="2910"/>
  <c r="D4" i="2910"/>
  <c r="C4" i="2910"/>
  <c r="B4" i="2910"/>
  <c r="F3" i="2910"/>
  <c r="E3" i="2910"/>
  <c r="D3" i="2910"/>
  <c r="C3" i="2910"/>
  <c r="B3" i="2910"/>
  <c r="P6" i="2910"/>
  <c r="P5" i="2910"/>
  <c r="P4" i="2910"/>
  <c r="P3" i="2910"/>
  <c r="O6" i="2910"/>
  <c r="O5" i="2910"/>
  <c r="O4" i="2910"/>
  <c r="O3" i="2910"/>
  <c r="N6" i="2910"/>
  <c r="N5" i="2910"/>
  <c r="N4" i="2910"/>
  <c r="N3" i="2910"/>
  <c r="M6" i="2910"/>
  <c r="M5" i="2910"/>
  <c r="M4" i="2910"/>
  <c r="M3" i="2910"/>
  <c r="L6" i="2910"/>
  <c r="L5" i="2910"/>
  <c r="L4" i="2910"/>
  <c r="L3" i="2910"/>
  <c r="K3" i="2910"/>
  <c r="U36" i="2909"/>
  <c r="T36" i="2909"/>
  <c r="S36" i="2909"/>
  <c r="R36" i="2909"/>
  <c r="Q36" i="2909"/>
  <c r="P36" i="2909"/>
  <c r="AT20" i="2909"/>
  <c r="U32" i="2909" s="1"/>
  <c r="AT19" i="2909"/>
  <c r="AT16" i="2909"/>
  <c r="AT15" i="2909"/>
  <c r="AT12" i="2909"/>
  <c r="AT11" i="2909"/>
  <c r="AT9" i="2909"/>
  <c r="AT8" i="2909"/>
  <c r="AT7" i="2909"/>
  <c r="AV3" i="2909"/>
  <c r="AS22" i="2909"/>
  <c r="AT22" i="2909" s="1"/>
  <c r="AS21" i="2909"/>
  <c r="AT21" i="2909" s="1"/>
  <c r="AS20" i="2909"/>
  <c r="AS19" i="2909"/>
  <c r="AS18" i="2909"/>
  <c r="AT18" i="2909" s="1"/>
  <c r="AS17" i="2909"/>
  <c r="AT17" i="2909" s="1"/>
  <c r="AS16" i="2909"/>
  <c r="AS15" i="2909"/>
  <c r="AS14" i="2909"/>
  <c r="AT14" i="2909" s="1"/>
  <c r="AS13" i="2909"/>
  <c r="AT13" i="2909" s="1"/>
  <c r="AS12" i="2909"/>
  <c r="AS11" i="2909"/>
  <c r="AS10" i="2909"/>
  <c r="AT10" i="2909" s="1"/>
  <c r="AS9" i="2909"/>
  <c r="AS8" i="2909"/>
  <c r="AS7" i="2909"/>
  <c r="T32" i="2909"/>
  <c r="AO20" i="2909"/>
  <c r="AO19" i="2909"/>
  <c r="AO17" i="2909"/>
  <c r="AO16" i="2909"/>
  <c r="AO15" i="2909"/>
  <c r="AO13" i="2909"/>
  <c r="AO12" i="2909"/>
  <c r="AO11" i="2909"/>
  <c r="AO8" i="2909"/>
  <c r="AO7" i="2909"/>
  <c r="AQ3" i="2909"/>
  <c r="AN22" i="2909"/>
  <c r="AO22" i="2909" s="1"/>
  <c r="AN21" i="2909"/>
  <c r="AO21" i="2909" s="1"/>
  <c r="AN20" i="2909"/>
  <c r="AN19" i="2909"/>
  <c r="AN18" i="2909"/>
  <c r="AO18" i="2909" s="1"/>
  <c r="AN17" i="2909"/>
  <c r="AN16" i="2909"/>
  <c r="AN15" i="2909"/>
  <c r="AN14" i="2909"/>
  <c r="AO14" i="2909" s="1"/>
  <c r="AN13" i="2909"/>
  <c r="AN12" i="2909"/>
  <c r="AN11" i="2909"/>
  <c r="AN10" i="2909"/>
  <c r="AO10" i="2909" s="1"/>
  <c r="AN9" i="2909"/>
  <c r="AO9" i="2909" s="1"/>
  <c r="AN8" i="2909"/>
  <c r="AN7" i="2909"/>
  <c r="S32" i="2909"/>
  <c r="AJ21" i="2909"/>
  <c r="AJ20" i="2909"/>
  <c r="AJ19" i="2909"/>
  <c r="AJ17" i="2909"/>
  <c r="AJ16" i="2909"/>
  <c r="AJ15" i="2909"/>
  <c r="AJ12" i="2909"/>
  <c r="AJ11" i="2909"/>
  <c r="AJ8" i="2909"/>
  <c r="AJ7" i="2909"/>
  <c r="AL3" i="2909"/>
  <c r="AI22" i="2909"/>
  <c r="AJ22" i="2909" s="1"/>
  <c r="AI21" i="2909"/>
  <c r="AI20" i="2909"/>
  <c r="AI19" i="2909"/>
  <c r="AI18" i="2909"/>
  <c r="AJ18" i="2909" s="1"/>
  <c r="AI17" i="2909"/>
  <c r="AI16" i="2909"/>
  <c r="AI15" i="2909"/>
  <c r="AI14" i="2909"/>
  <c r="AJ14" i="2909" s="1"/>
  <c r="AI13" i="2909"/>
  <c r="AJ13" i="2909" s="1"/>
  <c r="AI12" i="2909"/>
  <c r="AI11" i="2909"/>
  <c r="AI10" i="2909"/>
  <c r="AJ10" i="2909" s="1"/>
  <c r="AI9" i="2909"/>
  <c r="AJ9" i="2909" s="1"/>
  <c r="AI8" i="2909"/>
  <c r="AI7" i="2909"/>
  <c r="AE21" i="2909"/>
  <c r="AE20" i="2909"/>
  <c r="R32" i="2909" s="1"/>
  <c r="AE19" i="2909"/>
  <c r="AE16" i="2909"/>
  <c r="AE15" i="2909"/>
  <c r="AE12" i="2909"/>
  <c r="AE11" i="2909"/>
  <c r="AE9" i="2909"/>
  <c r="AE8" i="2909"/>
  <c r="AE7" i="2909"/>
  <c r="AG3" i="2909"/>
  <c r="AD22" i="2909"/>
  <c r="AE22" i="2909" s="1"/>
  <c r="AD21" i="2909"/>
  <c r="AD20" i="2909"/>
  <c r="AD19" i="2909"/>
  <c r="AD18" i="2909"/>
  <c r="AE18" i="2909" s="1"/>
  <c r="AD17" i="2909"/>
  <c r="AE17" i="2909" s="1"/>
  <c r="AD16" i="2909"/>
  <c r="AD15" i="2909"/>
  <c r="AD14" i="2909"/>
  <c r="AE14" i="2909" s="1"/>
  <c r="AD13" i="2909"/>
  <c r="AE13" i="2909" s="1"/>
  <c r="AD12" i="2909"/>
  <c r="AD11" i="2909"/>
  <c r="AD10" i="2909"/>
  <c r="AE10" i="2909" s="1"/>
  <c r="AD9" i="2909"/>
  <c r="AD8" i="2909"/>
  <c r="AD7" i="2909"/>
  <c r="Z20" i="2909"/>
  <c r="Q32" i="2909" s="1"/>
  <c r="Z19" i="2909"/>
  <c r="Z16" i="2909"/>
  <c r="Z15" i="2909"/>
  <c r="Z12" i="2909"/>
  <c r="Z11" i="2909"/>
  <c r="Z9" i="2909"/>
  <c r="Z8" i="2909"/>
  <c r="Z7" i="2909"/>
  <c r="AB3" i="2909"/>
  <c r="Y22" i="2909"/>
  <c r="Z22" i="2909" s="1"/>
  <c r="Y21" i="2909"/>
  <c r="Z21" i="2909" s="1"/>
  <c r="Y20" i="2909"/>
  <c r="Y19" i="2909"/>
  <c r="Y18" i="2909"/>
  <c r="Z18" i="2909" s="1"/>
  <c r="Y17" i="2909"/>
  <c r="Z17" i="2909" s="1"/>
  <c r="Y16" i="2909"/>
  <c r="Y15" i="2909"/>
  <c r="Y14" i="2909"/>
  <c r="Z14" i="2909" s="1"/>
  <c r="Y13" i="2909"/>
  <c r="Z13" i="2909" s="1"/>
  <c r="Y12" i="2909"/>
  <c r="Y11" i="2909"/>
  <c r="Y10" i="2909"/>
  <c r="Z10" i="2909" s="1"/>
  <c r="Y9" i="2909"/>
  <c r="Y8" i="2909"/>
  <c r="Y7" i="2909"/>
  <c r="U19" i="2909"/>
  <c r="U17" i="2909"/>
  <c r="U15" i="2909"/>
  <c r="U11" i="2909"/>
  <c r="U8" i="2909"/>
  <c r="U7" i="2909"/>
  <c r="W3" i="2909"/>
  <c r="T22" i="2909"/>
  <c r="U22" i="2909" s="1"/>
  <c r="T21" i="2909"/>
  <c r="U21" i="2909" s="1"/>
  <c r="T20" i="2909"/>
  <c r="U20" i="2909" s="1"/>
  <c r="P32" i="2909" s="1"/>
  <c r="T19" i="2909"/>
  <c r="T18" i="2909"/>
  <c r="U18" i="2909" s="1"/>
  <c r="T17" i="2909"/>
  <c r="T16" i="2909"/>
  <c r="U16" i="2909" s="1"/>
  <c r="T15" i="2909"/>
  <c r="T14" i="2909"/>
  <c r="U14" i="2909" s="1"/>
  <c r="T13" i="2909"/>
  <c r="U13" i="2909" s="1"/>
  <c r="T12" i="2909"/>
  <c r="U12" i="2909" s="1"/>
  <c r="T11" i="2909"/>
  <c r="T10" i="2909"/>
  <c r="U10" i="2909" s="1"/>
  <c r="T9" i="2909"/>
  <c r="U9" i="2909" s="1"/>
  <c r="T8" i="2909"/>
  <c r="T7" i="2909"/>
  <c r="S31" i="2909"/>
  <c r="O22" i="2909"/>
  <c r="O21" i="2909"/>
  <c r="O20" i="2909"/>
  <c r="O19" i="2909"/>
  <c r="O18" i="2909"/>
  <c r="O17" i="2909"/>
  <c r="O16" i="2909"/>
  <c r="O15" i="2909"/>
  <c r="O14" i="2909"/>
  <c r="O13" i="2909"/>
  <c r="O12" i="2909"/>
  <c r="O11" i="2909"/>
  <c r="O10" i="2909"/>
  <c r="O9" i="2909"/>
  <c r="O8" i="2909"/>
  <c r="O7" i="2909"/>
  <c r="Q3" i="2909"/>
  <c r="G3" i="2909"/>
  <c r="U36" i="2908"/>
  <c r="T36" i="2908"/>
  <c r="S36" i="2908"/>
  <c r="R36" i="2908"/>
  <c r="Q36" i="2908"/>
  <c r="P36" i="2908"/>
  <c r="AT20" i="2908"/>
  <c r="U32" i="2908" s="1"/>
  <c r="AT16" i="2908"/>
  <c r="AT14" i="2908"/>
  <c r="AT12" i="2908"/>
  <c r="AT8" i="2908"/>
  <c r="AV3" i="2908"/>
  <c r="AS22" i="2908"/>
  <c r="AT22" i="2908" s="1"/>
  <c r="AS21" i="2908"/>
  <c r="AT21" i="2908" s="1"/>
  <c r="AS20" i="2908"/>
  <c r="AS19" i="2908"/>
  <c r="AT19" i="2908" s="1"/>
  <c r="AS18" i="2908"/>
  <c r="AT18" i="2908" s="1"/>
  <c r="AS17" i="2908"/>
  <c r="AT17" i="2908" s="1"/>
  <c r="AS16" i="2908"/>
  <c r="AS15" i="2908"/>
  <c r="AT15" i="2908" s="1"/>
  <c r="AS14" i="2908"/>
  <c r="AS13" i="2908"/>
  <c r="AT13" i="2908" s="1"/>
  <c r="AS12" i="2908"/>
  <c r="AS11" i="2908"/>
  <c r="AT11" i="2908" s="1"/>
  <c r="AS10" i="2908"/>
  <c r="AT10" i="2908" s="1"/>
  <c r="AS9" i="2908"/>
  <c r="AT9" i="2908" s="1"/>
  <c r="AS8" i="2908"/>
  <c r="AS7" i="2908"/>
  <c r="AT7" i="2908" s="1"/>
  <c r="T32" i="2908"/>
  <c r="AO22" i="2908"/>
  <c r="AO20" i="2908"/>
  <c r="AO18" i="2908"/>
  <c r="AO16" i="2908"/>
  <c r="AO14" i="2908"/>
  <c r="AO12" i="2908"/>
  <c r="AO8" i="2908"/>
  <c r="AQ3" i="2908"/>
  <c r="AN22" i="2908"/>
  <c r="AN21" i="2908"/>
  <c r="AO21" i="2908" s="1"/>
  <c r="AN20" i="2908"/>
  <c r="AN19" i="2908"/>
  <c r="AO19" i="2908" s="1"/>
  <c r="AN18" i="2908"/>
  <c r="AN17" i="2908"/>
  <c r="AO17" i="2908" s="1"/>
  <c r="AN16" i="2908"/>
  <c r="AN15" i="2908"/>
  <c r="AO15" i="2908" s="1"/>
  <c r="AN14" i="2908"/>
  <c r="AN13" i="2908"/>
  <c r="AO13" i="2908" s="1"/>
  <c r="AN12" i="2908"/>
  <c r="AN11" i="2908"/>
  <c r="AO11" i="2908" s="1"/>
  <c r="AN10" i="2908"/>
  <c r="AO10" i="2908" s="1"/>
  <c r="AN9" i="2908"/>
  <c r="AO9" i="2908" s="1"/>
  <c r="AN8" i="2908"/>
  <c r="AN7" i="2908"/>
  <c r="AO7" i="2908" s="1"/>
  <c r="AJ22" i="2908"/>
  <c r="AJ21" i="2908"/>
  <c r="AJ18" i="2908"/>
  <c r="AJ17" i="2908"/>
  <c r="AJ14" i="2908"/>
  <c r="AJ13" i="2908"/>
  <c r="AJ10" i="2908"/>
  <c r="AJ9" i="2908"/>
  <c r="AL3" i="2908"/>
  <c r="AI22" i="2908"/>
  <c r="AI21" i="2908"/>
  <c r="AI20" i="2908"/>
  <c r="AJ20" i="2908" s="1"/>
  <c r="S32" i="2908" s="1"/>
  <c r="AI19" i="2908"/>
  <c r="AJ19" i="2908" s="1"/>
  <c r="AI18" i="2908"/>
  <c r="AI17" i="2908"/>
  <c r="AI16" i="2908"/>
  <c r="AJ16" i="2908" s="1"/>
  <c r="AI15" i="2908"/>
  <c r="AJ15" i="2908" s="1"/>
  <c r="AI14" i="2908"/>
  <c r="AI13" i="2908"/>
  <c r="AI12" i="2908"/>
  <c r="AJ12" i="2908" s="1"/>
  <c r="AI11" i="2908"/>
  <c r="AJ11" i="2908" s="1"/>
  <c r="AI10" i="2908"/>
  <c r="AI9" i="2908"/>
  <c r="AI8" i="2908"/>
  <c r="AJ8" i="2908" s="1"/>
  <c r="AI7" i="2908"/>
  <c r="AJ7" i="2908" s="1"/>
  <c r="AE21" i="2908"/>
  <c r="AE19" i="2908"/>
  <c r="AE18" i="2908"/>
  <c r="AE17" i="2908"/>
  <c r="AE15" i="2908"/>
  <c r="AE14" i="2908"/>
  <c r="AE13" i="2908"/>
  <c r="AE9" i="2908"/>
  <c r="AE7" i="2908"/>
  <c r="AG3" i="2908"/>
  <c r="AD22" i="2908"/>
  <c r="AE22" i="2908" s="1"/>
  <c r="AD21" i="2908"/>
  <c r="AD20" i="2908"/>
  <c r="AE20" i="2908" s="1"/>
  <c r="R32" i="2908" s="1"/>
  <c r="AD19" i="2908"/>
  <c r="AD18" i="2908"/>
  <c r="AD17" i="2908"/>
  <c r="AD16" i="2908"/>
  <c r="AE16" i="2908" s="1"/>
  <c r="AD15" i="2908"/>
  <c r="AD14" i="2908"/>
  <c r="AD13" i="2908"/>
  <c r="AD12" i="2908"/>
  <c r="AE12" i="2908" s="1"/>
  <c r="AD11" i="2908"/>
  <c r="AE11" i="2908" s="1"/>
  <c r="AD10" i="2908"/>
  <c r="AE10" i="2908" s="1"/>
  <c r="AD9" i="2908"/>
  <c r="AD8" i="2908"/>
  <c r="AE8" i="2908" s="1"/>
  <c r="AD7" i="2908"/>
  <c r="Z22" i="2908"/>
  <c r="Z21" i="2908"/>
  <c r="Z18" i="2908"/>
  <c r="Z17" i="2908"/>
  <c r="Z14" i="2908"/>
  <c r="Z13" i="2908"/>
  <c r="Z11" i="2908"/>
  <c r="Z9" i="2908"/>
  <c r="AB3" i="2908"/>
  <c r="Y22" i="2908"/>
  <c r="Y21" i="2908"/>
  <c r="Y20" i="2908"/>
  <c r="Z20" i="2908" s="1"/>
  <c r="Q32" i="2908" s="1"/>
  <c r="Y19" i="2908"/>
  <c r="Z19" i="2908" s="1"/>
  <c r="Y18" i="2908"/>
  <c r="Y17" i="2908"/>
  <c r="Y16" i="2908"/>
  <c r="Z16" i="2908" s="1"/>
  <c r="Y15" i="2908"/>
  <c r="Z15" i="2908" s="1"/>
  <c r="Y14" i="2908"/>
  <c r="Y13" i="2908"/>
  <c r="Y12" i="2908"/>
  <c r="Z12" i="2908" s="1"/>
  <c r="Y11" i="2908"/>
  <c r="Y10" i="2908"/>
  <c r="Z10" i="2908" s="1"/>
  <c r="Y9" i="2908"/>
  <c r="Y8" i="2908"/>
  <c r="Z8" i="2908" s="1"/>
  <c r="Y7" i="2908"/>
  <c r="Z7" i="2908" s="1"/>
  <c r="U21" i="2908"/>
  <c r="U17" i="2908"/>
  <c r="U13" i="2908"/>
  <c r="U9" i="2908"/>
  <c r="W3" i="2908"/>
  <c r="T22" i="2908"/>
  <c r="U22" i="2908" s="1"/>
  <c r="T21" i="2908"/>
  <c r="T20" i="2908"/>
  <c r="U20" i="2908" s="1"/>
  <c r="P32" i="2908" s="1"/>
  <c r="T19" i="2908"/>
  <c r="U19" i="2908" s="1"/>
  <c r="T18" i="2908"/>
  <c r="U18" i="2908" s="1"/>
  <c r="T17" i="2908"/>
  <c r="T16" i="2908"/>
  <c r="U16" i="2908" s="1"/>
  <c r="T15" i="2908"/>
  <c r="U15" i="2908" s="1"/>
  <c r="T14" i="2908"/>
  <c r="U14" i="2908" s="1"/>
  <c r="T13" i="2908"/>
  <c r="T12" i="2908"/>
  <c r="U12" i="2908" s="1"/>
  <c r="T11" i="2908"/>
  <c r="U11" i="2908" s="1"/>
  <c r="T10" i="2908"/>
  <c r="U10" i="2908" s="1"/>
  <c r="T9" i="2908"/>
  <c r="T8" i="2908"/>
  <c r="U8" i="2908" s="1"/>
  <c r="T7" i="2908"/>
  <c r="U7" i="2908" s="1"/>
  <c r="U31" i="2908"/>
  <c r="Q31" i="2908"/>
  <c r="N28" i="2908"/>
  <c r="O22" i="2908"/>
  <c r="O21" i="2908"/>
  <c r="O20" i="2908"/>
  <c r="O19" i="2908"/>
  <c r="O18" i="2908"/>
  <c r="O17" i="2908"/>
  <c r="O16" i="2908"/>
  <c r="O15" i="2908"/>
  <c r="O14" i="2908"/>
  <c r="O13" i="2908"/>
  <c r="O12" i="2908"/>
  <c r="O11" i="2908"/>
  <c r="O10" i="2908"/>
  <c r="O9" i="2908"/>
  <c r="O8" i="2908"/>
  <c r="O7" i="2908"/>
  <c r="Q3" i="2908"/>
  <c r="G3" i="2908"/>
  <c r="U36" i="2907"/>
  <c r="T36" i="2907"/>
  <c r="S36" i="2907"/>
  <c r="R36" i="2907"/>
  <c r="Q36" i="2907"/>
  <c r="P36" i="2907"/>
  <c r="AT20" i="2907"/>
  <c r="U32" i="2907" s="1"/>
  <c r="AT16" i="2907"/>
  <c r="AT14" i="2907"/>
  <c r="AT12" i="2907"/>
  <c r="AT8" i="2907"/>
  <c r="AV3" i="2907"/>
  <c r="AS22" i="2907"/>
  <c r="AT22" i="2907" s="1"/>
  <c r="AS21" i="2907"/>
  <c r="AT21" i="2907" s="1"/>
  <c r="AS20" i="2907"/>
  <c r="AS19" i="2907"/>
  <c r="AT19" i="2907" s="1"/>
  <c r="AS18" i="2907"/>
  <c r="AT18" i="2907" s="1"/>
  <c r="AS17" i="2907"/>
  <c r="AT17" i="2907" s="1"/>
  <c r="AS16" i="2907"/>
  <c r="AS15" i="2907"/>
  <c r="AT15" i="2907" s="1"/>
  <c r="AS14" i="2907"/>
  <c r="AS13" i="2907"/>
  <c r="AT13" i="2907" s="1"/>
  <c r="AS12" i="2907"/>
  <c r="AS11" i="2907"/>
  <c r="AT11" i="2907" s="1"/>
  <c r="AS10" i="2907"/>
  <c r="AT10" i="2907" s="1"/>
  <c r="AS9" i="2907"/>
  <c r="AT9" i="2907" s="1"/>
  <c r="AS8" i="2907"/>
  <c r="AS7" i="2907"/>
  <c r="AT7" i="2907" s="1"/>
  <c r="T32" i="2907"/>
  <c r="AO22" i="2907"/>
  <c r="AO20" i="2907"/>
  <c r="AO18" i="2907"/>
  <c r="AO16" i="2907"/>
  <c r="AO14" i="2907"/>
  <c r="AO12" i="2907"/>
  <c r="AO8" i="2907"/>
  <c r="AQ3" i="2907"/>
  <c r="AN22" i="2907"/>
  <c r="AN21" i="2907"/>
  <c r="AO21" i="2907" s="1"/>
  <c r="AN20" i="2907"/>
  <c r="AN19" i="2907"/>
  <c r="AO19" i="2907" s="1"/>
  <c r="AN18" i="2907"/>
  <c r="AN17" i="2907"/>
  <c r="AO17" i="2907" s="1"/>
  <c r="AN16" i="2907"/>
  <c r="AN15" i="2907"/>
  <c r="AO15" i="2907" s="1"/>
  <c r="AN14" i="2907"/>
  <c r="AN13" i="2907"/>
  <c r="AO13" i="2907" s="1"/>
  <c r="AN12" i="2907"/>
  <c r="AN11" i="2907"/>
  <c r="AO11" i="2907" s="1"/>
  <c r="AN10" i="2907"/>
  <c r="AO10" i="2907" s="1"/>
  <c r="AN9" i="2907"/>
  <c r="AO9" i="2907" s="1"/>
  <c r="AN8" i="2907"/>
  <c r="AN7" i="2907"/>
  <c r="AO7" i="2907" s="1"/>
  <c r="S32" i="2907"/>
  <c r="AJ22" i="2907"/>
  <c r="AJ21" i="2907"/>
  <c r="AJ20" i="2907"/>
  <c r="AJ18" i="2907"/>
  <c r="AJ17" i="2907"/>
  <c r="AJ16" i="2907"/>
  <c r="AJ13" i="2907"/>
  <c r="AJ12" i="2907"/>
  <c r="AJ8" i="2907"/>
  <c r="AL3" i="2907"/>
  <c r="AI22" i="2907"/>
  <c r="AI21" i="2907"/>
  <c r="AI20" i="2907"/>
  <c r="AI19" i="2907"/>
  <c r="AJ19" i="2907" s="1"/>
  <c r="AI18" i="2907"/>
  <c r="AI17" i="2907"/>
  <c r="AI16" i="2907"/>
  <c r="AI15" i="2907"/>
  <c r="AJ15" i="2907" s="1"/>
  <c r="AI14" i="2907"/>
  <c r="AJ14" i="2907" s="1"/>
  <c r="AI13" i="2907"/>
  <c r="AI12" i="2907"/>
  <c r="AI11" i="2907"/>
  <c r="AJ11" i="2907" s="1"/>
  <c r="AI10" i="2907"/>
  <c r="AJ10" i="2907" s="1"/>
  <c r="AI9" i="2907"/>
  <c r="AJ9" i="2907" s="1"/>
  <c r="AI8" i="2907"/>
  <c r="AI7" i="2907"/>
  <c r="AJ7" i="2907" s="1"/>
  <c r="AE22" i="2907"/>
  <c r="AE20" i="2907"/>
  <c r="R32" i="2907" s="1"/>
  <c r="AE16" i="2907"/>
  <c r="AE12" i="2907"/>
  <c r="AE8" i="2907"/>
  <c r="AG3" i="2907"/>
  <c r="AD22" i="2907"/>
  <c r="AD21" i="2907"/>
  <c r="AE21" i="2907" s="1"/>
  <c r="AD20" i="2907"/>
  <c r="AD19" i="2907"/>
  <c r="AE19" i="2907" s="1"/>
  <c r="AD18" i="2907"/>
  <c r="AE18" i="2907" s="1"/>
  <c r="AD17" i="2907"/>
  <c r="AE17" i="2907" s="1"/>
  <c r="AD16" i="2907"/>
  <c r="AD15" i="2907"/>
  <c r="AE15" i="2907" s="1"/>
  <c r="AD14" i="2907"/>
  <c r="AE14" i="2907" s="1"/>
  <c r="AD13" i="2907"/>
  <c r="AE13" i="2907" s="1"/>
  <c r="AD12" i="2907"/>
  <c r="AD11" i="2907"/>
  <c r="AE11" i="2907" s="1"/>
  <c r="AD10" i="2907"/>
  <c r="AE10" i="2907" s="1"/>
  <c r="AD9" i="2907"/>
  <c r="AE9" i="2907" s="1"/>
  <c r="AD8" i="2907"/>
  <c r="AD7" i="2907"/>
  <c r="AE7" i="2907" s="1"/>
  <c r="Z21" i="2907"/>
  <c r="Z20" i="2907"/>
  <c r="Q32" i="2907" s="1"/>
  <c r="Z16" i="2907"/>
  <c r="Z14" i="2907"/>
  <c r="Z13" i="2907"/>
  <c r="Z8" i="2907"/>
  <c r="AB3" i="2907"/>
  <c r="Y22" i="2907"/>
  <c r="Z22" i="2907" s="1"/>
  <c r="Y21" i="2907"/>
  <c r="Y20" i="2907"/>
  <c r="Y19" i="2907"/>
  <c r="Z19" i="2907" s="1"/>
  <c r="Y18" i="2907"/>
  <c r="Z18" i="2907" s="1"/>
  <c r="Y17" i="2907"/>
  <c r="Z17" i="2907" s="1"/>
  <c r="Y16" i="2907"/>
  <c r="Y15" i="2907"/>
  <c r="Z15" i="2907" s="1"/>
  <c r="Y14" i="2907"/>
  <c r="Y13" i="2907"/>
  <c r="Y12" i="2907"/>
  <c r="Z12" i="2907" s="1"/>
  <c r="Y11" i="2907"/>
  <c r="Z11" i="2907" s="1"/>
  <c r="Y10" i="2907"/>
  <c r="Z10" i="2907" s="1"/>
  <c r="Y9" i="2907"/>
  <c r="Z9" i="2907" s="1"/>
  <c r="Y8" i="2907"/>
  <c r="Y7" i="2907"/>
  <c r="Z7" i="2907" s="1"/>
  <c r="P32" i="2907"/>
  <c r="U22" i="2907"/>
  <c r="U21" i="2907"/>
  <c r="U20" i="2907"/>
  <c r="U17" i="2907"/>
  <c r="U16" i="2907"/>
  <c r="U13" i="2907"/>
  <c r="U12" i="2907"/>
  <c r="U8" i="2907"/>
  <c r="W3" i="2907"/>
  <c r="T22" i="2907"/>
  <c r="T21" i="2907"/>
  <c r="T20" i="2907"/>
  <c r="T19" i="2907"/>
  <c r="U19" i="2907" s="1"/>
  <c r="T18" i="2907"/>
  <c r="U18" i="2907" s="1"/>
  <c r="T17" i="2907"/>
  <c r="T16" i="2907"/>
  <c r="T15" i="2907"/>
  <c r="U15" i="2907" s="1"/>
  <c r="T14" i="2907"/>
  <c r="U14" i="2907" s="1"/>
  <c r="T13" i="2907"/>
  <c r="T12" i="2907"/>
  <c r="T11" i="2907"/>
  <c r="U11" i="2907" s="1"/>
  <c r="T10" i="2907"/>
  <c r="U10" i="2907" s="1"/>
  <c r="T9" i="2907"/>
  <c r="U9" i="2907" s="1"/>
  <c r="T8" i="2907"/>
  <c r="T7" i="2907"/>
  <c r="U7" i="2907" s="1"/>
  <c r="P31" i="2907"/>
  <c r="O22" i="2907"/>
  <c r="O21" i="2907"/>
  <c r="O20" i="2907"/>
  <c r="O19" i="2907"/>
  <c r="O18" i="2907"/>
  <c r="O17" i="2907"/>
  <c r="O16" i="2907"/>
  <c r="O15" i="2907"/>
  <c r="O14" i="2907"/>
  <c r="O13" i="2907"/>
  <c r="O12" i="2907"/>
  <c r="O11" i="2907"/>
  <c r="O10" i="2907"/>
  <c r="O9" i="2907"/>
  <c r="O8" i="2907"/>
  <c r="O7" i="2907"/>
  <c r="Q3" i="2907"/>
  <c r="G3" i="2907"/>
  <c r="U36" i="2906"/>
  <c r="T36" i="2906"/>
  <c r="S36" i="2906"/>
  <c r="R36" i="2906"/>
  <c r="Q36" i="2906"/>
  <c r="P36" i="2906"/>
  <c r="U32" i="2906"/>
  <c r="AT20" i="2906"/>
  <c r="AT19" i="2906"/>
  <c r="AT17" i="2906"/>
  <c r="AT16" i="2906"/>
  <c r="AT15" i="2906"/>
  <c r="AT13" i="2906"/>
  <c r="AT12" i="2906"/>
  <c r="AT11" i="2906"/>
  <c r="AT8" i="2906"/>
  <c r="AT7" i="2906"/>
  <c r="AV4" i="2906" s="1"/>
  <c r="AU14" i="2906" s="1"/>
  <c r="AV14" i="2906" s="1"/>
  <c r="AV3" i="2906"/>
  <c r="AS22" i="2906"/>
  <c r="AT22" i="2906" s="1"/>
  <c r="AS21" i="2906"/>
  <c r="AT21" i="2906" s="1"/>
  <c r="AS20" i="2906"/>
  <c r="AS19" i="2906"/>
  <c r="AS18" i="2906"/>
  <c r="AT18" i="2906" s="1"/>
  <c r="AS17" i="2906"/>
  <c r="AS16" i="2906"/>
  <c r="AS15" i="2906"/>
  <c r="AS14" i="2906"/>
  <c r="AT14" i="2906" s="1"/>
  <c r="AS13" i="2906"/>
  <c r="AS12" i="2906"/>
  <c r="AS11" i="2906"/>
  <c r="AS10" i="2906"/>
  <c r="AT10" i="2906" s="1"/>
  <c r="AS9" i="2906"/>
  <c r="AT9" i="2906" s="1"/>
  <c r="AS8" i="2906"/>
  <c r="AS7" i="2906"/>
  <c r="T32" i="2906"/>
  <c r="AO21" i="2906"/>
  <c r="AO20" i="2906"/>
  <c r="AO19" i="2906"/>
  <c r="AO17" i="2906"/>
  <c r="AO16" i="2906"/>
  <c r="AO15" i="2906"/>
  <c r="AO12" i="2906"/>
  <c r="AO11" i="2906"/>
  <c r="AO9" i="2906"/>
  <c r="AO8" i="2906"/>
  <c r="AO7" i="2906"/>
  <c r="AQ3" i="2906"/>
  <c r="AN22" i="2906"/>
  <c r="AO22" i="2906" s="1"/>
  <c r="AN21" i="2906"/>
  <c r="AN20" i="2906"/>
  <c r="AN19" i="2906"/>
  <c r="AN18" i="2906"/>
  <c r="AO18" i="2906" s="1"/>
  <c r="AN17" i="2906"/>
  <c r="AN16" i="2906"/>
  <c r="AN15" i="2906"/>
  <c r="AN14" i="2906"/>
  <c r="AO14" i="2906" s="1"/>
  <c r="AN13" i="2906"/>
  <c r="AO13" i="2906" s="1"/>
  <c r="AN12" i="2906"/>
  <c r="AN11" i="2906"/>
  <c r="AN10" i="2906"/>
  <c r="AO10" i="2906" s="1"/>
  <c r="AN9" i="2906"/>
  <c r="AN8" i="2906"/>
  <c r="AN7" i="2906"/>
  <c r="AJ21" i="2906"/>
  <c r="AJ20" i="2906"/>
  <c r="S32" i="2906" s="1"/>
  <c r="AJ19" i="2906"/>
  <c r="AJ16" i="2906"/>
  <c r="AJ15" i="2906"/>
  <c r="AJ12" i="2906"/>
  <c r="AJ11" i="2906"/>
  <c r="AJ9" i="2906"/>
  <c r="AJ8" i="2906"/>
  <c r="AJ7" i="2906"/>
  <c r="AL3" i="2906"/>
  <c r="AI22" i="2906"/>
  <c r="AJ22" i="2906" s="1"/>
  <c r="AI21" i="2906"/>
  <c r="AI20" i="2906"/>
  <c r="AI19" i="2906"/>
  <c r="AI18" i="2906"/>
  <c r="AJ18" i="2906" s="1"/>
  <c r="AI17" i="2906"/>
  <c r="AJ17" i="2906" s="1"/>
  <c r="AI16" i="2906"/>
  <c r="AI15" i="2906"/>
  <c r="AI14" i="2906"/>
  <c r="AJ14" i="2906" s="1"/>
  <c r="AI13" i="2906"/>
  <c r="AJ13" i="2906" s="1"/>
  <c r="AI12" i="2906"/>
  <c r="AI11" i="2906"/>
  <c r="AI10" i="2906"/>
  <c r="AJ10" i="2906" s="1"/>
  <c r="AI9" i="2906"/>
  <c r="AI8" i="2906"/>
  <c r="AI7" i="2906"/>
  <c r="AE20" i="2906"/>
  <c r="R32" i="2906" s="1"/>
  <c r="AE19" i="2906"/>
  <c r="AE16" i="2906"/>
  <c r="AE15" i="2906"/>
  <c r="AE12" i="2906"/>
  <c r="AE11" i="2906"/>
  <c r="AE9" i="2906"/>
  <c r="AE8" i="2906"/>
  <c r="AE7" i="2906"/>
  <c r="AG3" i="2906"/>
  <c r="AD22" i="2906"/>
  <c r="AE22" i="2906" s="1"/>
  <c r="AD21" i="2906"/>
  <c r="AE21" i="2906" s="1"/>
  <c r="AD20" i="2906"/>
  <c r="AD19" i="2906"/>
  <c r="AD18" i="2906"/>
  <c r="AE18" i="2906" s="1"/>
  <c r="AD17" i="2906"/>
  <c r="AE17" i="2906" s="1"/>
  <c r="AD16" i="2906"/>
  <c r="AD15" i="2906"/>
  <c r="AD14" i="2906"/>
  <c r="AE14" i="2906" s="1"/>
  <c r="AD13" i="2906"/>
  <c r="AE13" i="2906" s="1"/>
  <c r="AD12" i="2906"/>
  <c r="AD11" i="2906"/>
  <c r="AD10" i="2906"/>
  <c r="AE10" i="2906" s="1"/>
  <c r="AD9" i="2906"/>
  <c r="AD8" i="2906"/>
  <c r="AD7" i="2906"/>
  <c r="Q32" i="2906"/>
  <c r="Z20" i="2906"/>
  <c r="Z19" i="2906"/>
  <c r="Z16" i="2906"/>
  <c r="Z15" i="2906"/>
  <c r="Z12" i="2906"/>
  <c r="Z11" i="2906"/>
  <c r="Z8" i="2906"/>
  <c r="Z7" i="2906"/>
  <c r="AB3" i="2906"/>
  <c r="Y22" i="2906"/>
  <c r="Z22" i="2906" s="1"/>
  <c r="Y21" i="2906"/>
  <c r="Z21" i="2906" s="1"/>
  <c r="Y20" i="2906"/>
  <c r="Y19" i="2906"/>
  <c r="Y18" i="2906"/>
  <c r="Z18" i="2906" s="1"/>
  <c r="Y17" i="2906"/>
  <c r="Z17" i="2906" s="1"/>
  <c r="Y16" i="2906"/>
  <c r="Y15" i="2906"/>
  <c r="Y14" i="2906"/>
  <c r="Z14" i="2906" s="1"/>
  <c r="Y13" i="2906"/>
  <c r="Z13" i="2906" s="1"/>
  <c r="Y12" i="2906"/>
  <c r="Y11" i="2906"/>
  <c r="Y10" i="2906"/>
  <c r="Z10" i="2906" s="1"/>
  <c r="Y9" i="2906"/>
  <c r="Z9" i="2906" s="1"/>
  <c r="Y8" i="2906"/>
  <c r="Y7" i="2906"/>
  <c r="P32" i="2906"/>
  <c r="U21" i="2906"/>
  <c r="U20" i="2906"/>
  <c r="U19" i="2906"/>
  <c r="U17" i="2906"/>
  <c r="U16" i="2906"/>
  <c r="U15" i="2906"/>
  <c r="U12" i="2906"/>
  <c r="U11" i="2906"/>
  <c r="U9" i="2906"/>
  <c r="U8" i="2906"/>
  <c r="U7" i="2906"/>
  <c r="W3" i="2906"/>
  <c r="T22" i="2906"/>
  <c r="U22" i="2906" s="1"/>
  <c r="T21" i="2906"/>
  <c r="T20" i="2906"/>
  <c r="T19" i="2906"/>
  <c r="T18" i="2906"/>
  <c r="U18" i="2906" s="1"/>
  <c r="T17" i="2906"/>
  <c r="T16" i="2906"/>
  <c r="T15" i="2906"/>
  <c r="T14" i="2906"/>
  <c r="U14" i="2906" s="1"/>
  <c r="T13" i="2906"/>
  <c r="U13" i="2906" s="1"/>
  <c r="T12" i="2906"/>
  <c r="T11" i="2906"/>
  <c r="T10" i="2906"/>
  <c r="U10" i="2906" s="1"/>
  <c r="T9" i="2906"/>
  <c r="T8" i="2906"/>
  <c r="T7" i="2906"/>
  <c r="Q31" i="2906"/>
  <c r="P31" i="2906"/>
  <c r="O22" i="2906"/>
  <c r="O21" i="2906"/>
  <c r="O20" i="2906"/>
  <c r="O19" i="2906"/>
  <c r="O18" i="2906"/>
  <c r="O17" i="2906"/>
  <c r="O16" i="2906"/>
  <c r="O15" i="2906"/>
  <c r="O14" i="2906"/>
  <c r="O13" i="2906"/>
  <c r="O12" i="2906"/>
  <c r="O11" i="2906"/>
  <c r="O10" i="2906"/>
  <c r="O9" i="2906"/>
  <c r="O8" i="2906"/>
  <c r="O7" i="2906"/>
  <c r="Q3" i="2906"/>
  <c r="G3" i="2906"/>
  <c r="U36" i="2905"/>
  <c r="T36" i="2905"/>
  <c r="S36" i="2905"/>
  <c r="R36" i="2905"/>
  <c r="Q36" i="2905"/>
  <c r="P36" i="2905"/>
  <c r="AT22" i="2905"/>
  <c r="AT19" i="2905"/>
  <c r="AT18" i="2905"/>
  <c r="AT15" i="2905"/>
  <c r="AT14" i="2905"/>
  <c r="AT12" i="2905"/>
  <c r="AT11" i="2905"/>
  <c r="AT10" i="2905"/>
  <c r="AT7" i="2905"/>
  <c r="AV3" i="2905"/>
  <c r="AS22" i="2905"/>
  <c r="AS21" i="2905"/>
  <c r="AT21" i="2905" s="1"/>
  <c r="AS20" i="2905"/>
  <c r="AT20" i="2905" s="1"/>
  <c r="U32" i="2905" s="1"/>
  <c r="AS19" i="2905"/>
  <c r="AS18" i="2905"/>
  <c r="AS17" i="2905"/>
  <c r="AT17" i="2905" s="1"/>
  <c r="AS16" i="2905"/>
  <c r="AT16" i="2905" s="1"/>
  <c r="AS15" i="2905"/>
  <c r="AS14" i="2905"/>
  <c r="AS13" i="2905"/>
  <c r="AT13" i="2905" s="1"/>
  <c r="AS12" i="2905"/>
  <c r="AS11" i="2905"/>
  <c r="AS10" i="2905"/>
  <c r="AS9" i="2905"/>
  <c r="AT9" i="2905" s="1"/>
  <c r="AS8" i="2905"/>
  <c r="AT8" i="2905" s="1"/>
  <c r="AS7" i="2905"/>
  <c r="T32" i="2905"/>
  <c r="AO22" i="2905"/>
  <c r="AO19" i="2905"/>
  <c r="AO18" i="2905"/>
  <c r="AO15" i="2905"/>
  <c r="AO14" i="2905"/>
  <c r="AO12" i="2905"/>
  <c r="AO10" i="2905"/>
  <c r="AO8" i="2905"/>
  <c r="AO7" i="2905"/>
  <c r="AQ3" i="2905"/>
  <c r="AN22" i="2905"/>
  <c r="AN21" i="2905"/>
  <c r="AO21" i="2905" s="1"/>
  <c r="AN20" i="2905"/>
  <c r="AO20" i="2905" s="1"/>
  <c r="AN19" i="2905"/>
  <c r="AN18" i="2905"/>
  <c r="AN17" i="2905"/>
  <c r="AO17" i="2905" s="1"/>
  <c r="AN16" i="2905"/>
  <c r="AO16" i="2905" s="1"/>
  <c r="AN15" i="2905"/>
  <c r="AN14" i="2905"/>
  <c r="AN13" i="2905"/>
  <c r="AO13" i="2905" s="1"/>
  <c r="AN12" i="2905"/>
  <c r="AN11" i="2905"/>
  <c r="AO11" i="2905" s="1"/>
  <c r="AN10" i="2905"/>
  <c r="AN9" i="2905"/>
  <c r="AO9" i="2905" s="1"/>
  <c r="AN8" i="2905"/>
  <c r="AN7" i="2905"/>
  <c r="AJ22" i="2905"/>
  <c r="AJ18" i="2905"/>
  <c r="AJ14" i="2905"/>
  <c r="AJ10" i="2905"/>
  <c r="AJ7" i="2905"/>
  <c r="AL3" i="2905"/>
  <c r="AI22" i="2905"/>
  <c r="AI21" i="2905"/>
  <c r="AJ21" i="2905" s="1"/>
  <c r="AI20" i="2905"/>
  <c r="AJ20" i="2905" s="1"/>
  <c r="S32" i="2905" s="1"/>
  <c r="AI19" i="2905"/>
  <c r="AJ19" i="2905" s="1"/>
  <c r="AI18" i="2905"/>
  <c r="AI17" i="2905"/>
  <c r="AJ17" i="2905" s="1"/>
  <c r="AI16" i="2905"/>
  <c r="AJ16" i="2905" s="1"/>
  <c r="AI15" i="2905"/>
  <c r="AJ15" i="2905" s="1"/>
  <c r="AI14" i="2905"/>
  <c r="AI13" i="2905"/>
  <c r="AJ13" i="2905" s="1"/>
  <c r="AI12" i="2905"/>
  <c r="AJ12" i="2905" s="1"/>
  <c r="AI11" i="2905"/>
  <c r="AJ11" i="2905" s="1"/>
  <c r="AI10" i="2905"/>
  <c r="AI9" i="2905"/>
  <c r="AJ9" i="2905" s="1"/>
  <c r="AI8" i="2905"/>
  <c r="AJ8" i="2905" s="1"/>
  <c r="AI7" i="2905"/>
  <c r="AE22" i="2905"/>
  <c r="AE20" i="2905"/>
  <c r="R32" i="2905" s="1"/>
  <c r="AE18" i="2905"/>
  <c r="AE16" i="2905"/>
  <c r="AE14" i="2905"/>
  <c r="AE11" i="2905"/>
  <c r="AE10" i="2905"/>
  <c r="AG3" i="2905"/>
  <c r="AD22" i="2905"/>
  <c r="AD21" i="2905"/>
  <c r="AE21" i="2905" s="1"/>
  <c r="AD20" i="2905"/>
  <c r="AD19" i="2905"/>
  <c r="AE19" i="2905" s="1"/>
  <c r="AD18" i="2905"/>
  <c r="AD17" i="2905"/>
  <c r="AE17" i="2905" s="1"/>
  <c r="AD16" i="2905"/>
  <c r="AD15" i="2905"/>
  <c r="AE15" i="2905" s="1"/>
  <c r="AD14" i="2905"/>
  <c r="AD13" i="2905"/>
  <c r="AE13" i="2905" s="1"/>
  <c r="AD12" i="2905"/>
  <c r="AE12" i="2905" s="1"/>
  <c r="AD11" i="2905"/>
  <c r="AD10" i="2905"/>
  <c r="AD9" i="2905"/>
  <c r="AE9" i="2905" s="1"/>
  <c r="AD8" i="2905"/>
  <c r="AE8" i="2905" s="1"/>
  <c r="AD7" i="2905"/>
  <c r="AE7" i="2905" s="1"/>
  <c r="Q32" i="2905"/>
  <c r="Z22" i="2905"/>
  <c r="Z20" i="2905"/>
  <c r="Z19" i="2905"/>
  <c r="Z18" i="2905"/>
  <c r="Z16" i="2905"/>
  <c r="Z15" i="2905"/>
  <c r="Z14" i="2905"/>
  <c r="Z10" i="2905"/>
  <c r="Z8" i="2905"/>
  <c r="AB3" i="2905"/>
  <c r="Y22" i="2905"/>
  <c r="Y21" i="2905"/>
  <c r="Z21" i="2905" s="1"/>
  <c r="Y20" i="2905"/>
  <c r="Y19" i="2905"/>
  <c r="Y18" i="2905"/>
  <c r="Y17" i="2905"/>
  <c r="Z17" i="2905" s="1"/>
  <c r="Y16" i="2905"/>
  <c r="Y15" i="2905"/>
  <c r="Y14" i="2905"/>
  <c r="Y13" i="2905"/>
  <c r="Z13" i="2905" s="1"/>
  <c r="Y12" i="2905"/>
  <c r="Z12" i="2905" s="1"/>
  <c r="Y11" i="2905"/>
  <c r="Z11" i="2905" s="1"/>
  <c r="Y10" i="2905"/>
  <c r="Y9" i="2905"/>
  <c r="Z9" i="2905" s="1"/>
  <c r="Y8" i="2905"/>
  <c r="Y7" i="2905"/>
  <c r="Z7" i="2905" s="1"/>
  <c r="U22" i="2905"/>
  <c r="U19" i="2905"/>
  <c r="U18" i="2905"/>
  <c r="U15" i="2905"/>
  <c r="U14" i="2905"/>
  <c r="U10" i="2905"/>
  <c r="U7" i="2905"/>
  <c r="W3" i="2905"/>
  <c r="T22" i="2905"/>
  <c r="T21" i="2905"/>
  <c r="U21" i="2905" s="1"/>
  <c r="T20" i="2905"/>
  <c r="U20" i="2905" s="1"/>
  <c r="P32" i="2905" s="1"/>
  <c r="T19" i="2905"/>
  <c r="T18" i="2905"/>
  <c r="T17" i="2905"/>
  <c r="U17" i="2905" s="1"/>
  <c r="T16" i="2905"/>
  <c r="U16" i="2905" s="1"/>
  <c r="T15" i="2905"/>
  <c r="T14" i="2905"/>
  <c r="T13" i="2905"/>
  <c r="U13" i="2905" s="1"/>
  <c r="T12" i="2905"/>
  <c r="U12" i="2905" s="1"/>
  <c r="T11" i="2905"/>
  <c r="U11" i="2905" s="1"/>
  <c r="T10" i="2905"/>
  <c r="T9" i="2905"/>
  <c r="U9" i="2905" s="1"/>
  <c r="T8" i="2905"/>
  <c r="U8" i="2905" s="1"/>
  <c r="T7" i="2905"/>
  <c r="T31" i="2905"/>
  <c r="S31" i="2905"/>
  <c r="R31" i="2905"/>
  <c r="P31" i="2905"/>
  <c r="N28" i="2905"/>
  <c r="O22" i="2905"/>
  <c r="O21" i="2905"/>
  <c r="O20" i="2905"/>
  <c r="O19" i="2905"/>
  <c r="O18" i="2905"/>
  <c r="O17" i="2905"/>
  <c r="O16" i="2905"/>
  <c r="O15" i="2905"/>
  <c r="O14" i="2905"/>
  <c r="O13" i="2905"/>
  <c r="O12" i="2905"/>
  <c r="O11" i="2905"/>
  <c r="O10" i="2905"/>
  <c r="O9" i="2905"/>
  <c r="O8" i="2905"/>
  <c r="O7" i="2905"/>
  <c r="Q3" i="2905"/>
  <c r="G3" i="2905"/>
  <c r="U31" i="2905" s="1"/>
  <c r="U36" i="2904"/>
  <c r="T36" i="2904"/>
  <c r="S36" i="2904"/>
  <c r="R36" i="2904"/>
  <c r="Q36" i="2904"/>
  <c r="P36" i="2904"/>
  <c r="AT22" i="2904"/>
  <c r="AT21" i="2904"/>
  <c r="AT18" i="2904"/>
  <c r="AT17" i="2904"/>
  <c r="AT14" i="2904"/>
  <c r="AT13" i="2904"/>
  <c r="AT11" i="2904"/>
  <c r="AT9" i="2904"/>
  <c r="AV3" i="2904"/>
  <c r="AS22" i="2904"/>
  <c r="AS21" i="2904"/>
  <c r="AS20" i="2904"/>
  <c r="AT20" i="2904" s="1"/>
  <c r="U32" i="2904" s="1"/>
  <c r="AS19" i="2904"/>
  <c r="AT19" i="2904" s="1"/>
  <c r="AS18" i="2904"/>
  <c r="AS17" i="2904"/>
  <c r="AS16" i="2904"/>
  <c r="AT16" i="2904" s="1"/>
  <c r="AS15" i="2904"/>
  <c r="AT15" i="2904" s="1"/>
  <c r="AS14" i="2904"/>
  <c r="AS13" i="2904"/>
  <c r="AS12" i="2904"/>
  <c r="AT12" i="2904" s="1"/>
  <c r="AS11" i="2904"/>
  <c r="AS10" i="2904"/>
  <c r="AT10" i="2904" s="1"/>
  <c r="AS9" i="2904"/>
  <c r="AS8" i="2904"/>
  <c r="AT8" i="2904" s="1"/>
  <c r="AS7" i="2904"/>
  <c r="AT7" i="2904" s="1"/>
  <c r="AO22" i="2904"/>
  <c r="AO21" i="2904"/>
  <c r="AO17" i="2904"/>
  <c r="AO15" i="2904"/>
  <c r="AO13" i="2904"/>
  <c r="AO9" i="2904"/>
  <c r="AQ3" i="2904"/>
  <c r="AN22" i="2904"/>
  <c r="AN21" i="2904"/>
  <c r="AN20" i="2904"/>
  <c r="AO20" i="2904" s="1"/>
  <c r="T32" i="2904" s="1"/>
  <c r="AN19" i="2904"/>
  <c r="AO19" i="2904" s="1"/>
  <c r="AN18" i="2904"/>
  <c r="AO18" i="2904" s="1"/>
  <c r="AN17" i="2904"/>
  <c r="AN16" i="2904"/>
  <c r="AO16" i="2904" s="1"/>
  <c r="AN15" i="2904"/>
  <c r="AN14" i="2904"/>
  <c r="AO14" i="2904" s="1"/>
  <c r="AN13" i="2904"/>
  <c r="AN12" i="2904"/>
  <c r="AO12" i="2904" s="1"/>
  <c r="AN11" i="2904"/>
  <c r="AO11" i="2904" s="1"/>
  <c r="AN10" i="2904"/>
  <c r="AO10" i="2904" s="1"/>
  <c r="AN9" i="2904"/>
  <c r="AN8" i="2904"/>
  <c r="AO8" i="2904" s="1"/>
  <c r="AN7" i="2904"/>
  <c r="AO7" i="2904" s="1"/>
  <c r="AJ22" i="2904"/>
  <c r="AJ21" i="2904"/>
  <c r="AJ19" i="2904"/>
  <c r="AJ18" i="2904"/>
  <c r="AJ17" i="2904"/>
  <c r="AJ14" i="2904"/>
  <c r="AJ13" i="2904"/>
  <c r="AJ9" i="2904"/>
  <c r="AJ7" i="2904"/>
  <c r="AL3" i="2904"/>
  <c r="AI22" i="2904"/>
  <c r="AI21" i="2904"/>
  <c r="AI20" i="2904"/>
  <c r="AJ20" i="2904" s="1"/>
  <c r="S32" i="2904" s="1"/>
  <c r="AI19" i="2904"/>
  <c r="AI18" i="2904"/>
  <c r="AI17" i="2904"/>
  <c r="AI16" i="2904"/>
  <c r="AJ16" i="2904" s="1"/>
  <c r="AI15" i="2904"/>
  <c r="AJ15" i="2904" s="1"/>
  <c r="AI14" i="2904"/>
  <c r="AI13" i="2904"/>
  <c r="AI12" i="2904"/>
  <c r="AJ12" i="2904" s="1"/>
  <c r="AI11" i="2904"/>
  <c r="AJ11" i="2904" s="1"/>
  <c r="AI10" i="2904"/>
  <c r="AJ10" i="2904" s="1"/>
  <c r="AI9" i="2904"/>
  <c r="AI8" i="2904"/>
  <c r="AJ8" i="2904" s="1"/>
  <c r="AI7" i="2904"/>
  <c r="AE22" i="2904"/>
  <c r="AE21" i="2904"/>
  <c r="AE18" i="2904"/>
  <c r="AE17" i="2904"/>
  <c r="AE13" i="2904"/>
  <c r="AE9" i="2904"/>
  <c r="AG3" i="2904"/>
  <c r="AD22" i="2904"/>
  <c r="AD21" i="2904"/>
  <c r="AD20" i="2904"/>
  <c r="AE20" i="2904" s="1"/>
  <c r="R32" i="2904" s="1"/>
  <c r="AD19" i="2904"/>
  <c r="AE19" i="2904" s="1"/>
  <c r="AD18" i="2904"/>
  <c r="AD17" i="2904"/>
  <c r="AD16" i="2904"/>
  <c r="AE16" i="2904" s="1"/>
  <c r="AD15" i="2904"/>
  <c r="AE15" i="2904" s="1"/>
  <c r="AD14" i="2904"/>
  <c r="AE14" i="2904" s="1"/>
  <c r="AD13" i="2904"/>
  <c r="AD12" i="2904"/>
  <c r="AE12" i="2904" s="1"/>
  <c r="AD11" i="2904"/>
  <c r="AE11" i="2904" s="1"/>
  <c r="AD10" i="2904"/>
  <c r="AE10" i="2904" s="1"/>
  <c r="AD9" i="2904"/>
  <c r="AD8" i="2904"/>
  <c r="AE8" i="2904" s="1"/>
  <c r="AD7" i="2904"/>
  <c r="AE7" i="2904" s="1"/>
  <c r="Z22" i="2904"/>
  <c r="Z21" i="2904"/>
  <c r="Z17" i="2904"/>
  <c r="Z15" i="2904"/>
  <c r="Z13" i="2904"/>
  <c r="Z10" i="2904"/>
  <c r="Z9" i="2904"/>
  <c r="AB3" i="2904"/>
  <c r="Y22" i="2904"/>
  <c r="Y21" i="2904"/>
  <c r="Y20" i="2904"/>
  <c r="Z20" i="2904" s="1"/>
  <c r="Q32" i="2904" s="1"/>
  <c r="Y19" i="2904"/>
  <c r="Z19" i="2904" s="1"/>
  <c r="Y18" i="2904"/>
  <c r="Z18" i="2904" s="1"/>
  <c r="Y17" i="2904"/>
  <c r="Y16" i="2904"/>
  <c r="Z16" i="2904" s="1"/>
  <c r="Y15" i="2904"/>
  <c r="Y14" i="2904"/>
  <c r="Z14" i="2904" s="1"/>
  <c r="Y13" i="2904"/>
  <c r="Y12" i="2904"/>
  <c r="Z12" i="2904" s="1"/>
  <c r="Y11" i="2904"/>
  <c r="Z11" i="2904" s="1"/>
  <c r="Y10" i="2904"/>
  <c r="Y9" i="2904"/>
  <c r="Y8" i="2904"/>
  <c r="Z8" i="2904" s="1"/>
  <c r="Y7" i="2904"/>
  <c r="Z7" i="2904" s="1"/>
  <c r="U21" i="2904"/>
  <c r="U19" i="2904"/>
  <c r="U17" i="2904"/>
  <c r="U15" i="2904"/>
  <c r="U14" i="2904"/>
  <c r="U13" i="2904"/>
  <c r="U9" i="2904"/>
  <c r="U7" i="2904"/>
  <c r="W3" i="2904"/>
  <c r="T22" i="2904"/>
  <c r="U22" i="2904" s="1"/>
  <c r="T21" i="2904"/>
  <c r="T20" i="2904"/>
  <c r="U20" i="2904" s="1"/>
  <c r="P32" i="2904" s="1"/>
  <c r="T19" i="2904"/>
  <c r="T18" i="2904"/>
  <c r="U18" i="2904" s="1"/>
  <c r="T17" i="2904"/>
  <c r="T16" i="2904"/>
  <c r="U16" i="2904" s="1"/>
  <c r="T15" i="2904"/>
  <c r="T14" i="2904"/>
  <c r="T13" i="2904"/>
  <c r="T12" i="2904"/>
  <c r="U12" i="2904" s="1"/>
  <c r="T11" i="2904"/>
  <c r="U11" i="2904" s="1"/>
  <c r="T10" i="2904"/>
  <c r="U10" i="2904" s="1"/>
  <c r="T9" i="2904"/>
  <c r="T8" i="2904"/>
  <c r="U8" i="2904" s="1"/>
  <c r="T7" i="2904"/>
  <c r="U31" i="2904"/>
  <c r="N28" i="2904"/>
  <c r="O22" i="2904"/>
  <c r="O21" i="2904"/>
  <c r="O20" i="2904"/>
  <c r="O19" i="2904"/>
  <c r="O18" i="2904"/>
  <c r="O17" i="2904"/>
  <c r="O16" i="2904"/>
  <c r="O15" i="2904"/>
  <c r="O14" i="2904"/>
  <c r="O13" i="2904"/>
  <c r="O12" i="2904"/>
  <c r="O11" i="2904"/>
  <c r="O10" i="2904"/>
  <c r="O9" i="2904"/>
  <c r="O8" i="2904"/>
  <c r="O7" i="2904"/>
  <c r="Q3" i="2904"/>
  <c r="G3" i="2904"/>
  <c r="U36" i="2903"/>
  <c r="T36" i="2903"/>
  <c r="S36" i="2903"/>
  <c r="R36" i="2903"/>
  <c r="Q36" i="2903"/>
  <c r="P36" i="2903"/>
  <c r="AT22" i="2903"/>
  <c r="AT20" i="2903"/>
  <c r="U32" i="2903" s="1"/>
  <c r="AT18" i="2903"/>
  <c r="AT16" i="2903"/>
  <c r="AT14" i="2903"/>
  <c r="AT13" i="2903"/>
  <c r="AT12" i="2903"/>
  <c r="AT8" i="2903"/>
  <c r="AV3" i="2903"/>
  <c r="AS22" i="2903"/>
  <c r="AS21" i="2903"/>
  <c r="AT21" i="2903" s="1"/>
  <c r="AS20" i="2903"/>
  <c r="AS19" i="2903"/>
  <c r="AT19" i="2903" s="1"/>
  <c r="AS18" i="2903"/>
  <c r="AS17" i="2903"/>
  <c r="AT17" i="2903" s="1"/>
  <c r="AS16" i="2903"/>
  <c r="AS15" i="2903"/>
  <c r="AT15" i="2903" s="1"/>
  <c r="AS14" i="2903"/>
  <c r="AS13" i="2903"/>
  <c r="AS12" i="2903"/>
  <c r="AS11" i="2903"/>
  <c r="AT11" i="2903" s="1"/>
  <c r="AS10" i="2903"/>
  <c r="AT10" i="2903" s="1"/>
  <c r="AS9" i="2903"/>
  <c r="AT9" i="2903" s="1"/>
  <c r="AS8" i="2903"/>
  <c r="AS7" i="2903"/>
  <c r="AT7" i="2903" s="1"/>
  <c r="T32" i="2903"/>
  <c r="AO22" i="2903"/>
  <c r="AO21" i="2903"/>
  <c r="AO20" i="2903"/>
  <c r="AO18" i="2903"/>
  <c r="AO17" i="2903"/>
  <c r="AO16" i="2903"/>
  <c r="AO13" i="2903"/>
  <c r="AO12" i="2903"/>
  <c r="AO8" i="2903"/>
  <c r="AQ3" i="2903"/>
  <c r="AN22" i="2903"/>
  <c r="AN21" i="2903"/>
  <c r="AN20" i="2903"/>
  <c r="AN19" i="2903"/>
  <c r="AO19" i="2903" s="1"/>
  <c r="AN18" i="2903"/>
  <c r="AN17" i="2903"/>
  <c r="AN16" i="2903"/>
  <c r="AN15" i="2903"/>
  <c r="AO15" i="2903" s="1"/>
  <c r="AN14" i="2903"/>
  <c r="AO14" i="2903" s="1"/>
  <c r="AN13" i="2903"/>
  <c r="AN12" i="2903"/>
  <c r="AN11" i="2903"/>
  <c r="AO11" i="2903" s="1"/>
  <c r="AN10" i="2903"/>
  <c r="AO10" i="2903" s="1"/>
  <c r="AN9" i="2903"/>
  <c r="AO9" i="2903" s="1"/>
  <c r="AN8" i="2903"/>
  <c r="AN7" i="2903"/>
  <c r="AO7" i="2903" s="1"/>
  <c r="AJ22" i="2903"/>
  <c r="AJ21" i="2903"/>
  <c r="AJ20" i="2903"/>
  <c r="S32" i="2903" s="1"/>
  <c r="AJ17" i="2903"/>
  <c r="AJ16" i="2903"/>
  <c r="AJ12" i="2903"/>
  <c r="AJ8" i="2903"/>
  <c r="AL3" i="2903"/>
  <c r="AI22" i="2903"/>
  <c r="AI21" i="2903"/>
  <c r="AI20" i="2903"/>
  <c r="AI19" i="2903"/>
  <c r="AJ19" i="2903" s="1"/>
  <c r="AI18" i="2903"/>
  <c r="AJ18" i="2903" s="1"/>
  <c r="AI17" i="2903"/>
  <c r="AI16" i="2903"/>
  <c r="AI15" i="2903"/>
  <c r="AJ15" i="2903" s="1"/>
  <c r="AI14" i="2903"/>
  <c r="AJ14" i="2903" s="1"/>
  <c r="AI13" i="2903"/>
  <c r="AJ13" i="2903" s="1"/>
  <c r="AI12" i="2903"/>
  <c r="AI11" i="2903"/>
  <c r="AJ11" i="2903" s="1"/>
  <c r="AI10" i="2903"/>
  <c r="AJ10" i="2903" s="1"/>
  <c r="AI9" i="2903"/>
  <c r="AJ9" i="2903" s="1"/>
  <c r="AI8" i="2903"/>
  <c r="AI7" i="2903"/>
  <c r="AJ7" i="2903" s="1"/>
  <c r="AE20" i="2903"/>
  <c r="R32" i="2903" s="1"/>
  <c r="AE16" i="2903"/>
  <c r="AE12" i="2903"/>
  <c r="AE8" i="2903"/>
  <c r="AG3" i="2903"/>
  <c r="AD22" i="2903"/>
  <c r="AE22" i="2903" s="1"/>
  <c r="AD21" i="2903"/>
  <c r="AE21" i="2903" s="1"/>
  <c r="AD20" i="2903"/>
  <c r="AD19" i="2903"/>
  <c r="AE19" i="2903" s="1"/>
  <c r="AD18" i="2903"/>
  <c r="AE18" i="2903" s="1"/>
  <c r="AD17" i="2903"/>
  <c r="AE17" i="2903" s="1"/>
  <c r="AD16" i="2903"/>
  <c r="AD15" i="2903"/>
  <c r="AE15" i="2903" s="1"/>
  <c r="AD14" i="2903"/>
  <c r="AE14" i="2903" s="1"/>
  <c r="AD13" i="2903"/>
  <c r="AE13" i="2903" s="1"/>
  <c r="AD12" i="2903"/>
  <c r="AD11" i="2903"/>
  <c r="AE11" i="2903" s="1"/>
  <c r="AD10" i="2903"/>
  <c r="AE10" i="2903" s="1"/>
  <c r="AD9" i="2903"/>
  <c r="AE9" i="2903" s="1"/>
  <c r="AD8" i="2903"/>
  <c r="AD7" i="2903"/>
  <c r="AE7" i="2903" s="1"/>
  <c r="Q32" i="2903"/>
  <c r="Z22" i="2903"/>
  <c r="Z20" i="2903"/>
  <c r="Z18" i="2903"/>
  <c r="Z16" i="2903"/>
  <c r="Z14" i="2903"/>
  <c r="Z12" i="2903"/>
  <c r="Z8" i="2903"/>
  <c r="AB3" i="2903"/>
  <c r="Y22" i="2903"/>
  <c r="Y21" i="2903"/>
  <c r="Z21" i="2903" s="1"/>
  <c r="Y20" i="2903"/>
  <c r="Y19" i="2903"/>
  <c r="Z19" i="2903" s="1"/>
  <c r="Y18" i="2903"/>
  <c r="Y17" i="2903"/>
  <c r="Z17" i="2903" s="1"/>
  <c r="Y16" i="2903"/>
  <c r="Y15" i="2903"/>
  <c r="Z15" i="2903" s="1"/>
  <c r="Y14" i="2903"/>
  <c r="Y13" i="2903"/>
  <c r="Z13" i="2903" s="1"/>
  <c r="Y12" i="2903"/>
  <c r="Y11" i="2903"/>
  <c r="Z11" i="2903" s="1"/>
  <c r="Y10" i="2903"/>
  <c r="Z10" i="2903" s="1"/>
  <c r="Y9" i="2903"/>
  <c r="Z9" i="2903" s="1"/>
  <c r="Y8" i="2903"/>
  <c r="Y7" i="2903"/>
  <c r="Z7" i="2903" s="1"/>
  <c r="P32" i="2903"/>
  <c r="U22" i="2903"/>
  <c r="U21" i="2903"/>
  <c r="U20" i="2903"/>
  <c r="U18" i="2903"/>
  <c r="U17" i="2903"/>
  <c r="U16" i="2903"/>
  <c r="U13" i="2903"/>
  <c r="U12" i="2903"/>
  <c r="U8" i="2903"/>
  <c r="W3" i="2903"/>
  <c r="T22" i="2903"/>
  <c r="T21" i="2903"/>
  <c r="T20" i="2903"/>
  <c r="T19" i="2903"/>
  <c r="U19" i="2903" s="1"/>
  <c r="T18" i="2903"/>
  <c r="T17" i="2903"/>
  <c r="T16" i="2903"/>
  <c r="T15" i="2903"/>
  <c r="U15" i="2903" s="1"/>
  <c r="T14" i="2903"/>
  <c r="U14" i="2903" s="1"/>
  <c r="T13" i="2903"/>
  <c r="T12" i="2903"/>
  <c r="T11" i="2903"/>
  <c r="U11" i="2903" s="1"/>
  <c r="T10" i="2903"/>
  <c r="U10" i="2903" s="1"/>
  <c r="T9" i="2903"/>
  <c r="U9" i="2903" s="1"/>
  <c r="T8" i="2903"/>
  <c r="T7" i="2903"/>
  <c r="U7" i="2903" s="1"/>
  <c r="R31" i="2903"/>
  <c r="Q31" i="2903"/>
  <c r="O22" i="2903"/>
  <c r="O21" i="2903"/>
  <c r="O20" i="2903"/>
  <c r="O19" i="2903"/>
  <c r="O18" i="2903"/>
  <c r="O17" i="2903"/>
  <c r="O16" i="2903"/>
  <c r="O15" i="2903"/>
  <c r="O14" i="2903"/>
  <c r="O13" i="2903"/>
  <c r="O12" i="2903"/>
  <c r="O11" i="2903"/>
  <c r="O10" i="2903"/>
  <c r="O9" i="2903"/>
  <c r="O8" i="2903"/>
  <c r="O7" i="2903"/>
  <c r="Q4" i="2903"/>
  <c r="Q3" i="2903"/>
  <c r="G3" i="2903"/>
  <c r="T31" i="2903" s="1"/>
  <c r="U36" i="2902"/>
  <c r="T36" i="2902"/>
  <c r="S36" i="2902"/>
  <c r="R36" i="2902"/>
  <c r="Q36" i="2902"/>
  <c r="P36" i="2902"/>
  <c r="AT21" i="2902"/>
  <c r="AT20" i="2902"/>
  <c r="U32" i="2902" s="1"/>
  <c r="AT17" i="2902"/>
  <c r="AT16" i="2902"/>
  <c r="AT13" i="2902"/>
  <c r="AT12" i="2902"/>
  <c r="AT9" i="2902"/>
  <c r="AT8" i="2902"/>
  <c r="AV3" i="2902"/>
  <c r="AS22" i="2902"/>
  <c r="AT22" i="2902" s="1"/>
  <c r="AS21" i="2902"/>
  <c r="AS20" i="2902"/>
  <c r="AS19" i="2902"/>
  <c r="AT19" i="2902" s="1"/>
  <c r="AS18" i="2902"/>
  <c r="AT18" i="2902" s="1"/>
  <c r="AS17" i="2902"/>
  <c r="AS16" i="2902"/>
  <c r="AS15" i="2902"/>
  <c r="AT15" i="2902" s="1"/>
  <c r="AS14" i="2902"/>
  <c r="AT14" i="2902" s="1"/>
  <c r="AS13" i="2902"/>
  <c r="AS12" i="2902"/>
  <c r="AS11" i="2902"/>
  <c r="AT11" i="2902" s="1"/>
  <c r="AS10" i="2902"/>
  <c r="AT10" i="2902" s="1"/>
  <c r="AS9" i="2902"/>
  <c r="AS8" i="2902"/>
  <c r="AS7" i="2902"/>
  <c r="AT7" i="2902" s="1"/>
  <c r="AO22" i="2902"/>
  <c r="AO21" i="2902"/>
  <c r="AO20" i="2902"/>
  <c r="T32" i="2902" s="1"/>
  <c r="AO18" i="2902"/>
  <c r="AO17" i="2902"/>
  <c r="AO16" i="2902"/>
  <c r="AO13" i="2902"/>
  <c r="AO12" i="2902"/>
  <c r="AO9" i="2902"/>
  <c r="AO8" i="2902"/>
  <c r="AQ3" i="2902"/>
  <c r="AN22" i="2902"/>
  <c r="AN21" i="2902"/>
  <c r="AN20" i="2902"/>
  <c r="AN19" i="2902"/>
  <c r="AO19" i="2902" s="1"/>
  <c r="AN18" i="2902"/>
  <c r="AN17" i="2902"/>
  <c r="AN16" i="2902"/>
  <c r="AN15" i="2902"/>
  <c r="AO15" i="2902" s="1"/>
  <c r="AN14" i="2902"/>
  <c r="AO14" i="2902" s="1"/>
  <c r="AN13" i="2902"/>
  <c r="AN12" i="2902"/>
  <c r="AN11" i="2902"/>
  <c r="AO11" i="2902" s="1"/>
  <c r="AN10" i="2902"/>
  <c r="AO10" i="2902" s="1"/>
  <c r="AN9" i="2902"/>
  <c r="AN8" i="2902"/>
  <c r="AN7" i="2902"/>
  <c r="AO7" i="2902" s="1"/>
  <c r="AQ4" i="2902" s="1"/>
  <c r="AJ21" i="2902"/>
  <c r="AJ20" i="2902"/>
  <c r="S32" i="2902" s="1"/>
  <c r="AJ17" i="2902"/>
  <c r="AJ16" i="2902"/>
  <c r="AJ13" i="2902"/>
  <c r="AJ12" i="2902"/>
  <c r="AJ9" i="2902"/>
  <c r="AJ8" i="2902"/>
  <c r="AL3" i="2902"/>
  <c r="AI22" i="2902"/>
  <c r="AJ22" i="2902" s="1"/>
  <c r="AI21" i="2902"/>
  <c r="AI20" i="2902"/>
  <c r="AI19" i="2902"/>
  <c r="AJ19" i="2902" s="1"/>
  <c r="AI18" i="2902"/>
  <c r="AJ18" i="2902" s="1"/>
  <c r="AI17" i="2902"/>
  <c r="AI16" i="2902"/>
  <c r="AI15" i="2902"/>
  <c r="AJ15" i="2902" s="1"/>
  <c r="AI14" i="2902"/>
  <c r="AJ14" i="2902" s="1"/>
  <c r="AI13" i="2902"/>
  <c r="AI12" i="2902"/>
  <c r="AI11" i="2902"/>
  <c r="AJ11" i="2902" s="1"/>
  <c r="AI10" i="2902"/>
  <c r="AJ10" i="2902" s="1"/>
  <c r="AI9" i="2902"/>
  <c r="AI8" i="2902"/>
  <c r="AI7" i="2902"/>
  <c r="AJ7" i="2902" s="1"/>
  <c r="AE22" i="2902"/>
  <c r="AE21" i="2902"/>
  <c r="AE20" i="2902"/>
  <c r="R32" i="2902" s="1"/>
  <c r="AE18" i="2902"/>
  <c r="AE17" i="2902"/>
  <c r="AE16" i="2902"/>
  <c r="AE13" i="2902"/>
  <c r="AE12" i="2902"/>
  <c r="AE9" i="2902"/>
  <c r="AE8" i="2902"/>
  <c r="AG3" i="2902"/>
  <c r="AD22" i="2902"/>
  <c r="AD21" i="2902"/>
  <c r="AD20" i="2902"/>
  <c r="AD19" i="2902"/>
  <c r="AE19" i="2902" s="1"/>
  <c r="AD18" i="2902"/>
  <c r="AD17" i="2902"/>
  <c r="AD16" i="2902"/>
  <c r="AD15" i="2902"/>
  <c r="AE15" i="2902" s="1"/>
  <c r="AD14" i="2902"/>
  <c r="AE14" i="2902" s="1"/>
  <c r="AD13" i="2902"/>
  <c r="AD12" i="2902"/>
  <c r="AD11" i="2902"/>
  <c r="AE11" i="2902" s="1"/>
  <c r="AD10" i="2902"/>
  <c r="AE10" i="2902" s="1"/>
  <c r="AD9" i="2902"/>
  <c r="AD8" i="2902"/>
  <c r="AD7" i="2902"/>
  <c r="AE7" i="2902" s="1"/>
  <c r="Z21" i="2902"/>
  <c r="Z20" i="2902"/>
  <c r="Q32" i="2902" s="1"/>
  <c r="Z17" i="2902"/>
  <c r="Z16" i="2902"/>
  <c r="Z14" i="2902"/>
  <c r="Z13" i="2902"/>
  <c r="Z12" i="2902"/>
  <c r="Z9" i="2902"/>
  <c r="Z8" i="2902"/>
  <c r="AB3" i="2902"/>
  <c r="Y22" i="2902"/>
  <c r="Z22" i="2902" s="1"/>
  <c r="Y21" i="2902"/>
  <c r="Y20" i="2902"/>
  <c r="Y19" i="2902"/>
  <c r="Z19" i="2902" s="1"/>
  <c r="Y18" i="2902"/>
  <c r="Z18" i="2902" s="1"/>
  <c r="Y17" i="2902"/>
  <c r="Y16" i="2902"/>
  <c r="Y15" i="2902"/>
  <c r="Z15" i="2902" s="1"/>
  <c r="Y14" i="2902"/>
  <c r="Y13" i="2902"/>
  <c r="Y12" i="2902"/>
  <c r="Y11" i="2902"/>
  <c r="Z11" i="2902" s="1"/>
  <c r="Y10" i="2902"/>
  <c r="Z10" i="2902" s="1"/>
  <c r="Y9" i="2902"/>
  <c r="Y8" i="2902"/>
  <c r="Y7" i="2902"/>
  <c r="Z7" i="2902" s="1"/>
  <c r="U22" i="2902"/>
  <c r="U21" i="2902"/>
  <c r="U20" i="2902"/>
  <c r="P32" i="2902" s="1"/>
  <c r="U18" i="2902"/>
  <c r="U17" i="2902"/>
  <c r="U16" i="2902"/>
  <c r="U13" i="2902"/>
  <c r="U12" i="2902"/>
  <c r="U9" i="2902"/>
  <c r="U8" i="2902"/>
  <c r="W3" i="2902"/>
  <c r="T22" i="2902"/>
  <c r="T21" i="2902"/>
  <c r="T20" i="2902"/>
  <c r="T19" i="2902"/>
  <c r="U19" i="2902" s="1"/>
  <c r="T18" i="2902"/>
  <c r="T17" i="2902"/>
  <c r="T16" i="2902"/>
  <c r="T15" i="2902"/>
  <c r="U15" i="2902" s="1"/>
  <c r="T14" i="2902"/>
  <c r="U14" i="2902" s="1"/>
  <c r="T13" i="2902"/>
  <c r="T12" i="2902"/>
  <c r="T11" i="2902"/>
  <c r="U11" i="2902" s="1"/>
  <c r="T10" i="2902"/>
  <c r="U10" i="2902" s="1"/>
  <c r="T9" i="2902"/>
  <c r="T8" i="2902"/>
  <c r="T7" i="2902"/>
  <c r="U7" i="2902" s="1"/>
  <c r="O22" i="2902"/>
  <c r="O21" i="2902"/>
  <c r="O20" i="2902"/>
  <c r="O19" i="2902"/>
  <c r="O18" i="2902"/>
  <c r="O17" i="2902"/>
  <c r="O16" i="2902"/>
  <c r="O15" i="2902"/>
  <c r="O14" i="2902"/>
  <c r="O13" i="2902"/>
  <c r="O12" i="2902"/>
  <c r="O11" i="2902"/>
  <c r="O10" i="2902"/>
  <c r="O9" i="2902"/>
  <c r="O8" i="2902"/>
  <c r="O7" i="2902"/>
  <c r="Q3" i="2902"/>
  <c r="G3" i="2902"/>
  <c r="Q31" i="2902" s="1"/>
  <c r="U36" i="2901"/>
  <c r="T36" i="2901"/>
  <c r="S36" i="2901"/>
  <c r="R36" i="2901"/>
  <c r="Q36" i="2901"/>
  <c r="P36" i="2901"/>
  <c r="U32" i="2901"/>
  <c r="AT20" i="2901"/>
  <c r="AT19" i="2901"/>
  <c r="AT16" i="2901"/>
  <c r="AT15" i="2901"/>
  <c r="AT11" i="2901"/>
  <c r="AT9" i="2901"/>
  <c r="AT8" i="2901"/>
  <c r="AT7" i="2901"/>
  <c r="AV3" i="2901"/>
  <c r="AS22" i="2901"/>
  <c r="AT22" i="2901" s="1"/>
  <c r="AS21" i="2901"/>
  <c r="AT21" i="2901" s="1"/>
  <c r="AS20" i="2901"/>
  <c r="AS19" i="2901"/>
  <c r="AS18" i="2901"/>
  <c r="AT18" i="2901" s="1"/>
  <c r="AS17" i="2901"/>
  <c r="AT17" i="2901" s="1"/>
  <c r="AS16" i="2901"/>
  <c r="AS15" i="2901"/>
  <c r="AS14" i="2901"/>
  <c r="AT14" i="2901" s="1"/>
  <c r="AS13" i="2901"/>
  <c r="AT13" i="2901" s="1"/>
  <c r="AS12" i="2901"/>
  <c r="AT12" i="2901" s="1"/>
  <c r="AS11" i="2901"/>
  <c r="AS10" i="2901"/>
  <c r="AT10" i="2901" s="1"/>
  <c r="AS9" i="2901"/>
  <c r="AS8" i="2901"/>
  <c r="AS7" i="2901"/>
  <c r="AO20" i="2901"/>
  <c r="T32" i="2901" s="1"/>
  <c r="AO19" i="2901"/>
  <c r="AO16" i="2901"/>
  <c r="AO15" i="2901"/>
  <c r="AO11" i="2901"/>
  <c r="AO8" i="2901"/>
  <c r="AO7" i="2901"/>
  <c r="AQ3" i="2901"/>
  <c r="AN22" i="2901"/>
  <c r="AO22" i="2901" s="1"/>
  <c r="AN21" i="2901"/>
  <c r="AO21" i="2901" s="1"/>
  <c r="AN20" i="2901"/>
  <c r="AN19" i="2901"/>
  <c r="AN18" i="2901"/>
  <c r="AO18" i="2901" s="1"/>
  <c r="AN17" i="2901"/>
  <c r="AO17" i="2901" s="1"/>
  <c r="AN16" i="2901"/>
  <c r="AN15" i="2901"/>
  <c r="AN14" i="2901"/>
  <c r="AO14" i="2901" s="1"/>
  <c r="AN13" i="2901"/>
  <c r="AO13" i="2901" s="1"/>
  <c r="AN12" i="2901"/>
  <c r="AO12" i="2901" s="1"/>
  <c r="AN11" i="2901"/>
  <c r="AN10" i="2901"/>
  <c r="AO10" i="2901" s="1"/>
  <c r="AN9" i="2901"/>
  <c r="AO9" i="2901" s="1"/>
  <c r="AN8" i="2901"/>
  <c r="AN7" i="2901"/>
  <c r="AJ20" i="2901"/>
  <c r="S32" i="2901" s="1"/>
  <c r="AJ19" i="2901"/>
  <c r="AJ16" i="2901"/>
  <c r="AJ15" i="2901"/>
  <c r="AJ13" i="2901"/>
  <c r="AJ11" i="2901"/>
  <c r="AJ9" i="2901"/>
  <c r="AJ8" i="2901"/>
  <c r="AJ7" i="2901"/>
  <c r="AL3" i="2901"/>
  <c r="AI22" i="2901"/>
  <c r="AJ22" i="2901" s="1"/>
  <c r="AI21" i="2901"/>
  <c r="AJ21" i="2901" s="1"/>
  <c r="AI20" i="2901"/>
  <c r="AI19" i="2901"/>
  <c r="AI18" i="2901"/>
  <c r="AJ18" i="2901" s="1"/>
  <c r="AI17" i="2901"/>
  <c r="AJ17" i="2901" s="1"/>
  <c r="AI16" i="2901"/>
  <c r="AI15" i="2901"/>
  <c r="AI14" i="2901"/>
  <c r="AJ14" i="2901" s="1"/>
  <c r="AI13" i="2901"/>
  <c r="AI12" i="2901"/>
  <c r="AJ12" i="2901" s="1"/>
  <c r="AI11" i="2901"/>
  <c r="AI10" i="2901"/>
  <c r="AJ10" i="2901" s="1"/>
  <c r="AI9" i="2901"/>
  <c r="AI8" i="2901"/>
  <c r="AI7" i="2901"/>
  <c r="AE21" i="2901"/>
  <c r="AE20" i="2901"/>
  <c r="R32" i="2901" s="1"/>
  <c r="AE19" i="2901"/>
  <c r="AE16" i="2901"/>
  <c r="AE15" i="2901"/>
  <c r="AE11" i="2901"/>
  <c r="AE9" i="2901"/>
  <c r="AE8" i="2901"/>
  <c r="AE7" i="2901"/>
  <c r="AG3" i="2901"/>
  <c r="AD22" i="2901"/>
  <c r="AE22" i="2901" s="1"/>
  <c r="AD21" i="2901"/>
  <c r="AD20" i="2901"/>
  <c r="AD19" i="2901"/>
  <c r="AD18" i="2901"/>
  <c r="AE18" i="2901" s="1"/>
  <c r="AD17" i="2901"/>
  <c r="AE17" i="2901" s="1"/>
  <c r="AD16" i="2901"/>
  <c r="AD15" i="2901"/>
  <c r="AD14" i="2901"/>
  <c r="AE14" i="2901" s="1"/>
  <c r="AD13" i="2901"/>
  <c r="AE13" i="2901" s="1"/>
  <c r="AD12" i="2901"/>
  <c r="AE12" i="2901" s="1"/>
  <c r="AD11" i="2901"/>
  <c r="AD10" i="2901"/>
  <c r="AE10" i="2901" s="1"/>
  <c r="AD9" i="2901"/>
  <c r="AD8" i="2901"/>
  <c r="AD7" i="2901"/>
  <c r="Z21" i="2901"/>
  <c r="Z20" i="2901"/>
  <c r="Q32" i="2901" s="1"/>
  <c r="Z19" i="2901"/>
  <c r="Z16" i="2901"/>
  <c r="Z15" i="2901"/>
  <c r="Z11" i="2901"/>
  <c r="Z9" i="2901"/>
  <c r="Z8" i="2901"/>
  <c r="Z7" i="2901"/>
  <c r="AB3" i="2901"/>
  <c r="Y22" i="2901"/>
  <c r="Z22" i="2901" s="1"/>
  <c r="Y21" i="2901"/>
  <c r="Y20" i="2901"/>
  <c r="Y19" i="2901"/>
  <c r="Y18" i="2901"/>
  <c r="Z18" i="2901" s="1"/>
  <c r="Y17" i="2901"/>
  <c r="Z17" i="2901" s="1"/>
  <c r="Y16" i="2901"/>
  <c r="Y15" i="2901"/>
  <c r="Y14" i="2901"/>
  <c r="Z14" i="2901" s="1"/>
  <c r="Y13" i="2901"/>
  <c r="Z13" i="2901" s="1"/>
  <c r="Y12" i="2901"/>
  <c r="Z12" i="2901" s="1"/>
  <c r="Y11" i="2901"/>
  <c r="Y10" i="2901"/>
  <c r="Z10" i="2901" s="1"/>
  <c r="Y9" i="2901"/>
  <c r="Y8" i="2901"/>
  <c r="Y7" i="2901"/>
  <c r="U21" i="2901"/>
  <c r="U20" i="2901"/>
  <c r="P32" i="2901" s="1"/>
  <c r="U19" i="2901"/>
  <c r="U16" i="2901"/>
  <c r="U15" i="2901"/>
  <c r="U11" i="2901"/>
  <c r="U9" i="2901"/>
  <c r="U8" i="2901"/>
  <c r="U7" i="2901"/>
  <c r="W3" i="2901"/>
  <c r="T22" i="2901"/>
  <c r="U22" i="2901" s="1"/>
  <c r="T21" i="2901"/>
  <c r="T20" i="2901"/>
  <c r="T19" i="2901"/>
  <c r="T18" i="2901"/>
  <c r="U18" i="2901" s="1"/>
  <c r="T17" i="2901"/>
  <c r="U17" i="2901" s="1"/>
  <c r="T16" i="2901"/>
  <c r="T15" i="2901"/>
  <c r="T14" i="2901"/>
  <c r="U14" i="2901" s="1"/>
  <c r="T13" i="2901"/>
  <c r="U13" i="2901" s="1"/>
  <c r="T12" i="2901"/>
  <c r="U12" i="2901" s="1"/>
  <c r="T11" i="2901"/>
  <c r="T10" i="2901"/>
  <c r="U10" i="2901" s="1"/>
  <c r="T9" i="2901"/>
  <c r="T8" i="2901"/>
  <c r="T7" i="2901"/>
  <c r="U31" i="2901"/>
  <c r="T31" i="2901"/>
  <c r="Q31" i="2901"/>
  <c r="P31" i="2901"/>
  <c r="N28" i="2901"/>
  <c r="O22" i="2901"/>
  <c r="O21" i="2901"/>
  <c r="O20" i="2901"/>
  <c r="O19" i="2901"/>
  <c r="O18" i="2901"/>
  <c r="O17" i="2901"/>
  <c r="O16" i="2901"/>
  <c r="O15" i="2901"/>
  <c r="O14" i="2901"/>
  <c r="O13" i="2901"/>
  <c r="O12" i="2901"/>
  <c r="O11" i="2901"/>
  <c r="O10" i="2901"/>
  <c r="O9" i="2901"/>
  <c r="O8" i="2901"/>
  <c r="O7" i="2901"/>
  <c r="Q3" i="2901"/>
  <c r="G3" i="2901"/>
  <c r="R31" i="2901" s="1"/>
  <c r="U36" i="2900"/>
  <c r="T36" i="2900"/>
  <c r="S36" i="2900"/>
  <c r="R36" i="2900"/>
  <c r="Q36" i="2900"/>
  <c r="P36" i="2900"/>
  <c r="AT22" i="2900"/>
  <c r="AT20" i="2900"/>
  <c r="U32" i="2900" s="1"/>
  <c r="AT18" i="2900"/>
  <c r="AT16" i="2900"/>
  <c r="AT14" i="2900"/>
  <c r="AT10" i="2900"/>
  <c r="AT8" i="2900"/>
  <c r="AV3" i="2900"/>
  <c r="AS22" i="2900"/>
  <c r="AS21" i="2900"/>
  <c r="AT21" i="2900" s="1"/>
  <c r="AS20" i="2900"/>
  <c r="AS19" i="2900"/>
  <c r="AT19" i="2900" s="1"/>
  <c r="AS18" i="2900"/>
  <c r="AS17" i="2900"/>
  <c r="AT17" i="2900" s="1"/>
  <c r="AS16" i="2900"/>
  <c r="AS15" i="2900"/>
  <c r="AT15" i="2900" s="1"/>
  <c r="AS14" i="2900"/>
  <c r="AS13" i="2900"/>
  <c r="AT13" i="2900" s="1"/>
  <c r="AS12" i="2900"/>
  <c r="AT12" i="2900" s="1"/>
  <c r="AS11" i="2900"/>
  <c r="AT11" i="2900" s="1"/>
  <c r="AS10" i="2900"/>
  <c r="AS9" i="2900"/>
  <c r="AT9" i="2900" s="1"/>
  <c r="AS8" i="2900"/>
  <c r="AS7" i="2900"/>
  <c r="AT7" i="2900" s="1"/>
  <c r="T32" i="2900"/>
  <c r="AO22" i="2900"/>
  <c r="AO20" i="2900"/>
  <c r="AO19" i="2900"/>
  <c r="AO18" i="2900"/>
  <c r="AO15" i="2900"/>
  <c r="AO14" i="2900"/>
  <c r="AO10" i="2900"/>
  <c r="AO8" i="2900"/>
  <c r="AO7" i="2900"/>
  <c r="AQ3" i="2900"/>
  <c r="AN22" i="2900"/>
  <c r="AN21" i="2900"/>
  <c r="AO21" i="2900" s="1"/>
  <c r="AN20" i="2900"/>
  <c r="AN19" i="2900"/>
  <c r="AN18" i="2900"/>
  <c r="AN17" i="2900"/>
  <c r="AO17" i="2900" s="1"/>
  <c r="AN16" i="2900"/>
  <c r="AO16" i="2900" s="1"/>
  <c r="AN15" i="2900"/>
  <c r="AN14" i="2900"/>
  <c r="AN13" i="2900"/>
  <c r="AO13" i="2900" s="1"/>
  <c r="AN12" i="2900"/>
  <c r="AO12" i="2900" s="1"/>
  <c r="AN11" i="2900"/>
  <c r="AO11" i="2900" s="1"/>
  <c r="AN10" i="2900"/>
  <c r="AN9" i="2900"/>
  <c r="AO9" i="2900" s="1"/>
  <c r="AN8" i="2900"/>
  <c r="AN7" i="2900"/>
  <c r="AJ22" i="2900"/>
  <c r="AJ19" i="2900"/>
  <c r="AJ18" i="2900"/>
  <c r="AJ14" i="2900"/>
  <c r="AJ10" i="2900"/>
  <c r="AJ8" i="2900"/>
  <c r="AJ7" i="2900"/>
  <c r="AL4" i="2900" s="1"/>
  <c r="AL3" i="2900"/>
  <c r="AI22" i="2900"/>
  <c r="AI21" i="2900"/>
  <c r="AJ21" i="2900" s="1"/>
  <c r="AI20" i="2900"/>
  <c r="AJ20" i="2900" s="1"/>
  <c r="S32" i="2900" s="1"/>
  <c r="AI19" i="2900"/>
  <c r="AI18" i="2900"/>
  <c r="AI17" i="2900"/>
  <c r="AJ17" i="2900" s="1"/>
  <c r="AI16" i="2900"/>
  <c r="AJ16" i="2900" s="1"/>
  <c r="AI15" i="2900"/>
  <c r="AJ15" i="2900" s="1"/>
  <c r="AI14" i="2900"/>
  <c r="AI13" i="2900"/>
  <c r="AJ13" i="2900" s="1"/>
  <c r="AI12" i="2900"/>
  <c r="AJ12" i="2900" s="1"/>
  <c r="AI11" i="2900"/>
  <c r="AJ11" i="2900" s="1"/>
  <c r="AI10" i="2900"/>
  <c r="AI9" i="2900"/>
  <c r="AJ9" i="2900" s="1"/>
  <c r="AI8" i="2900"/>
  <c r="AI7" i="2900"/>
  <c r="AE22" i="2900"/>
  <c r="AE18" i="2900"/>
  <c r="AE16" i="2900"/>
  <c r="AE14" i="2900"/>
  <c r="AE12" i="2900"/>
  <c r="AE10" i="2900"/>
  <c r="AG3" i="2900"/>
  <c r="AD22" i="2900"/>
  <c r="AD21" i="2900"/>
  <c r="AE21" i="2900" s="1"/>
  <c r="AD20" i="2900"/>
  <c r="AE20" i="2900" s="1"/>
  <c r="R32" i="2900" s="1"/>
  <c r="AD19" i="2900"/>
  <c r="AE19" i="2900" s="1"/>
  <c r="AD18" i="2900"/>
  <c r="AD17" i="2900"/>
  <c r="AE17" i="2900" s="1"/>
  <c r="AD16" i="2900"/>
  <c r="AD15" i="2900"/>
  <c r="AE15" i="2900" s="1"/>
  <c r="AD14" i="2900"/>
  <c r="AD13" i="2900"/>
  <c r="AE13" i="2900" s="1"/>
  <c r="AD12" i="2900"/>
  <c r="AD11" i="2900"/>
  <c r="AE11" i="2900" s="1"/>
  <c r="AD10" i="2900"/>
  <c r="AD9" i="2900"/>
  <c r="AE9" i="2900" s="1"/>
  <c r="AD8" i="2900"/>
  <c r="AE8" i="2900" s="1"/>
  <c r="AD7" i="2900"/>
  <c r="AE7" i="2900" s="1"/>
  <c r="Z22" i="2900"/>
  <c r="Z20" i="2900"/>
  <c r="Q32" i="2900" s="1"/>
  <c r="Z18" i="2900"/>
  <c r="Z16" i="2900"/>
  <c r="Z15" i="2900"/>
  <c r="Z14" i="2900"/>
  <c r="Z10" i="2900"/>
  <c r="Z8" i="2900"/>
  <c r="AB3" i="2900"/>
  <c r="Y22" i="2900"/>
  <c r="Y21" i="2900"/>
  <c r="Z21" i="2900" s="1"/>
  <c r="Y20" i="2900"/>
  <c r="Y19" i="2900"/>
  <c r="Z19" i="2900" s="1"/>
  <c r="Y18" i="2900"/>
  <c r="Y17" i="2900"/>
  <c r="Z17" i="2900" s="1"/>
  <c r="Y16" i="2900"/>
  <c r="Y15" i="2900"/>
  <c r="Y14" i="2900"/>
  <c r="Y13" i="2900"/>
  <c r="Z13" i="2900" s="1"/>
  <c r="Y12" i="2900"/>
  <c r="Z12" i="2900" s="1"/>
  <c r="Y11" i="2900"/>
  <c r="Z11" i="2900" s="1"/>
  <c r="Y10" i="2900"/>
  <c r="Y9" i="2900"/>
  <c r="Z9" i="2900" s="1"/>
  <c r="Y8" i="2900"/>
  <c r="Y7" i="2900"/>
  <c r="Z7" i="2900" s="1"/>
  <c r="U22" i="2900"/>
  <c r="U20" i="2900"/>
  <c r="P32" i="2900" s="1"/>
  <c r="U19" i="2900"/>
  <c r="U18" i="2900"/>
  <c r="U15" i="2900"/>
  <c r="U14" i="2900"/>
  <c r="U10" i="2900"/>
  <c r="U8" i="2900"/>
  <c r="U7" i="2900"/>
  <c r="W3" i="2900"/>
  <c r="T22" i="2900"/>
  <c r="T21" i="2900"/>
  <c r="U21" i="2900" s="1"/>
  <c r="T20" i="2900"/>
  <c r="T19" i="2900"/>
  <c r="T18" i="2900"/>
  <c r="T17" i="2900"/>
  <c r="U17" i="2900" s="1"/>
  <c r="T16" i="2900"/>
  <c r="U16" i="2900" s="1"/>
  <c r="T15" i="2900"/>
  <c r="T14" i="2900"/>
  <c r="T13" i="2900"/>
  <c r="U13" i="2900" s="1"/>
  <c r="T12" i="2900"/>
  <c r="U12" i="2900" s="1"/>
  <c r="T11" i="2900"/>
  <c r="U11" i="2900" s="1"/>
  <c r="T10" i="2900"/>
  <c r="T9" i="2900"/>
  <c r="U9" i="2900" s="1"/>
  <c r="T8" i="2900"/>
  <c r="T7" i="2900"/>
  <c r="T31" i="2900"/>
  <c r="S31" i="2900"/>
  <c r="R31" i="2900"/>
  <c r="P31" i="2900"/>
  <c r="N28" i="2900"/>
  <c r="O22" i="2900"/>
  <c r="O21" i="2900"/>
  <c r="O20" i="2900"/>
  <c r="O19" i="2900"/>
  <c r="O18" i="2900"/>
  <c r="O17" i="2900"/>
  <c r="O16" i="2900"/>
  <c r="O15" i="2900"/>
  <c r="O14" i="2900"/>
  <c r="O13" i="2900"/>
  <c r="O12" i="2900"/>
  <c r="O11" i="2900"/>
  <c r="O10" i="2900"/>
  <c r="O9" i="2900"/>
  <c r="O8" i="2900"/>
  <c r="O7" i="2900"/>
  <c r="Q3" i="2900"/>
  <c r="G3" i="2900"/>
  <c r="U31" i="2900" s="1"/>
  <c r="U36" i="2899"/>
  <c r="T36" i="2899"/>
  <c r="S36" i="2899"/>
  <c r="R36" i="2899"/>
  <c r="Q36" i="2899"/>
  <c r="P36" i="2899"/>
  <c r="AT22" i="2899"/>
  <c r="AT21" i="2899"/>
  <c r="AT19" i="2899"/>
  <c r="AT18" i="2899"/>
  <c r="AT17" i="2899"/>
  <c r="AT14" i="2899"/>
  <c r="AT13" i="2899"/>
  <c r="AT9" i="2899"/>
  <c r="AT7" i="2899"/>
  <c r="AV3" i="2899"/>
  <c r="AS22" i="2899"/>
  <c r="AS21" i="2899"/>
  <c r="AS20" i="2899"/>
  <c r="AT20" i="2899" s="1"/>
  <c r="U32" i="2899" s="1"/>
  <c r="AS19" i="2899"/>
  <c r="AS18" i="2899"/>
  <c r="AS17" i="2899"/>
  <c r="AS16" i="2899"/>
  <c r="AT16" i="2899" s="1"/>
  <c r="AS15" i="2899"/>
  <c r="AT15" i="2899" s="1"/>
  <c r="AS14" i="2899"/>
  <c r="AS13" i="2899"/>
  <c r="AS12" i="2899"/>
  <c r="AT12" i="2899" s="1"/>
  <c r="AS11" i="2899"/>
  <c r="AT11" i="2899" s="1"/>
  <c r="AS10" i="2899"/>
  <c r="AT10" i="2899" s="1"/>
  <c r="AS9" i="2899"/>
  <c r="AS8" i="2899"/>
  <c r="AT8" i="2899" s="1"/>
  <c r="AS7" i="2899"/>
  <c r="AO22" i="2899"/>
  <c r="AO15" i="2899"/>
  <c r="AO12" i="2899"/>
  <c r="AO11" i="2899"/>
  <c r="AO9" i="2899"/>
  <c r="AO8" i="2899"/>
  <c r="AO7" i="2899"/>
  <c r="AQ3" i="2899"/>
  <c r="AN22" i="2899"/>
  <c r="AN21" i="2899"/>
  <c r="AO21" i="2899" s="1"/>
  <c r="AN20" i="2899"/>
  <c r="AO20" i="2899" s="1"/>
  <c r="T32" i="2899" s="1"/>
  <c r="AN19" i="2899"/>
  <c r="AO19" i="2899" s="1"/>
  <c r="AN18" i="2899"/>
  <c r="AO18" i="2899" s="1"/>
  <c r="AN17" i="2899"/>
  <c r="AO17" i="2899" s="1"/>
  <c r="AN16" i="2899"/>
  <c r="AO16" i="2899" s="1"/>
  <c r="AN15" i="2899"/>
  <c r="AN14" i="2899"/>
  <c r="AO14" i="2899" s="1"/>
  <c r="AN13" i="2899"/>
  <c r="AO13" i="2899" s="1"/>
  <c r="AN12" i="2899"/>
  <c r="AN11" i="2899"/>
  <c r="AN10" i="2899"/>
  <c r="AO10" i="2899" s="1"/>
  <c r="AN9" i="2899"/>
  <c r="AN8" i="2899"/>
  <c r="AN7" i="2899"/>
  <c r="S32" i="2899"/>
  <c r="AJ20" i="2899"/>
  <c r="AJ19" i="2899"/>
  <c r="AJ16" i="2899"/>
  <c r="AJ15" i="2899"/>
  <c r="AJ13" i="2899"/>
  <c r="AJ12" i="2899"/>
  <c r="AJ11" i="2899"/>
  <c r="AJ8" i="2899"/>
  <c r="AJ7" i="2899"/>
  <c r="AL4" i="2899" s="1"/>
  <c r="AL3" i="2899"/>
  <c r="AI22" i="2899"/>
  <c r="AJ22" i="2899" s="1"/>
  <c r="AI21" i="2899"/>
  <c r="AJ21" i="2899" s="1"/>
  <c r="AI20" i="2899"/>
  <c r="AI19" i="2899"/>
  <c r="AI18" i="2899"/>
  <c r="AJ18" i="2899" s="1"/>
  <c r="AI17" i="2899"/>
  <c r="AJ17" i="2899" s="1"/>
  <c r="AI16" i="2899"/>
  <c r="AI15" i="2899"/>
  <c r="AI14" i="2899"/>
  <c r="AJ14" i="2899" s="1"/>
  <c r="AI13" i="2899"/>
  <c r="AI12" i="2899"/>
  <c r="AI11" i="2899"/>
  <c r="AI10" i="2899"/>
  <c r="AJ10" i="2899" s="1"/>
  <c r="AI9" i="2899"/>
  <c r="AJ9" i="2899" s="1"/>
  <c r="AI8" i="2899"/>
  <c r="AI7" i="2899"/>
  <c r="R32" i="2899"/>
  <c r="AE21" i="2899"/>
  <c r="AE20" i="2899"/>
  <c r="AE19" i="2899"/>
  <c r="AE17" i="2899"/>
  <c r="AE16" i="2899"/>
  <c r="AE15" i="2899"/>
  <c r="AE12" i="2899"/>
  <c r="AE11" i="2899"/>
  <c r="AE9" i="2899"/>
  <c r="AE8" i="2899"/>
  <c r="AE7" i="2899"/>
  <c r="AG3" i="2899"/>
  <c r="AD22" i="2899"/>
  <c r="AE22" i="2899" s="1"/>
  <c r="AD21" i="2899"/>
  <c r="AD20" i="2899"/>
  <c r="AD19" i="2899"/>
  <c r="AD18" i="2899"/>
  <c r="AE18" i="2899" s="1"/>
  <c r="AD17" i="2899"/>
  <c r="AD16" i="2899"/>
  <c r="AD15" i="2899"/>
  <c r="AD14" i="2899"/>
  <c r="AE14" i="2899" s="1"/>
  <c r="AD13" i="2899"/>
  <c r="AE13" i="2899" s="1"/>
  <c r="AD12" i="2899"/>
  <c r="AD11" i="2899"/>
  <c r="AD10" i="2899"/>
  <c r="AE10" i="2899" s="1"/>
  <c r="AD9" i="2899"/>
  <c r="AD8" i="2899"/>
  <c r="AD7" i="2899"/>
  <c r="Z21" i="2899"/>
  <c r="Z20" i="2899"/>
  <c r="Q32" i="2899" s="1"/>
  <c r="Z19" i="2899"/>
  <c r="Z16" i="2899"/>
  <c r="Z15" i="2899"/>
  <c r="Z12" i="2899"/>
  <c r="Z11" i="2899"/>
  <c r="Z9" i="2899"/>
  <c r="Z8" i="2899"/>
  <c r="Z7" i="2899"/>
  <c r="AB3" i="2899"/>
  <c r="Y22" i="2899"/>
  <c r="Z22" i="2899" s="1"/>
  <c r="Y21" i="2899"/>
  <c r="Y20" i="2899"/>
  <c r="Y19" i="2899"/>
  <c r="Y18" i="2899"/>
  <c r="Z18" i="2899" s="1"/>
  <c r="Y17" i="2899"/>
  <c r="Z17" i="2899" s="1"/>
  <c r="Y16" i="2899"/>
  <c r="Y15" i="2899"/>
  <c r="Y14" i="2899"/>
  <c r="Z14" i="2899" s="1"/>
  <c r="Y13" i="2899"/>
  <c r="Z13" i="2899" s="1"/>
  <c r="Y12" i="2899"/>
  <c r="Y11" i="2899"/>
  <c r="Y10" i="2899"/>
  <c r="Z10" i="2899" s="1"/>
  <c r="Y9" i="2899"/>
  <c r="Y8" i="2899"/>
  <c r="Y7" i="2899"/>
  <c r="U20" i="2899"/>
  <c r="P32" i="2899" s="1"/>
  <c r="U19" i="2899"/>
  <c r="U16" i="2899"/>
  <c r="U15" i="2899"/>
  <c r="U13" i="2899"/>
  <c r="U12" i="2899"/>
  <c r="U11" i="2899"/>
  <c r="U8" i="2899"/>
  <c r="U7" i="2899"/>
  <c r="W3" i="2899"/>
  <c r="T22" i="2899"/>
  <c r="U22" i="2899" s="1"/>
  <c r="T21" i="2899"/>
  <c r="U21" i="2899" s="1"/>
  <c r="T20" i="2899"/>
  <c r="T19" i="2899"/>
  <c r="T18" i="2899"/>
  <c r="U18" i="2899" s="1"/>
  <c r="T17" i="2899"/>
  <c r="U17" i="2899" s="1"/>
  <c r="T16" i="2899"/>
  <c r="T15" i="2899"/>
  <c r="T14" i="2899"/>
  <c r="U14" i="2899" s="1"/>
  <c r="T13" i="2899"/>
  <c r="T12" i="2899"/>
  <c r="T11" i="2899"/>
  <c r="T10" i="2899"/>
  <c r="U10" i="2899" s="1"/>
  <c r="T9" i="2899"/>
  <c r="U9" i="2899" s="1"/>
  <c r="T8" i="2899"/>
  <c r="T7" i="2899"/>
  <c r="U31" i="2899"/>
  <c r="T31" i="2899"/>
  <c r="Q31" i="2899"/>
  <c r="O22" i="2899"/>
  <c r="O21" i="2899"/>
  <c r="O20" i="2899"/>
  <c r="O19" i="2899"/>
  <c r="O18" i="2899"/>
  <c r="O17" i="2899"/>
  <c r="O16" i="2899"/>
  <c r="O15" i="2899"/>
  <c r="O14" i="2899"/>
  <c r="O13" i="2899"/>
  <c r="O12" i="2899"/>
  <c r="O11" i="2899"/>
  <c r="O10" i="2899"/>
  <c r="O9" i="2899"/>
  <c r="O8" i="2899"/>
  <c r="O7" i="2899"/>
  <c r="Q3" i="2899"/>
  <c r="G3" i="2899"/>
  <c r="U36" i="2898"/>
  <c r="T36" i="2898"/>
  <c r="S36" i="2898"/>
  <c r="R36" i="2898"/>
  <c r="Q36" i="2898"/>
  <c r="P36" i="2898"/>
  <c r="AT22" i="2898"/>
  <c r="AT20" i="2898"/>
  <c r="U32" i="2898" s="1"/>
  <c r="AT19" i="2898"/>
  <c r="AT18" i="2898"/>
  <c r="AT16" i="2898"/>
  <c r="AT15" i="2898"/>
  <c r="AT14" i="2898"/>
  <c r="AT11" i="2898"/>
  <c r="AT10" i="2898"/>
  <c r="AT8" i="2898"/>
  <c r="AT7" i="2898"/>
  <c r="AV3" i="2898"/>
  <c r="AS22" i="2898"/>
  <c r="AS21" i="2898"/>
  <c r="AT21" i="2898" s="1"/>
  <c r="AS20" i="2898"/>
  <c r="AS19" i="2898"/>
  <c r="AS18" i="2898"/>
  <c r="AS17" i="2898"/>
  <c r="AT17" i="2898" s="1"/>
  <c r="AS16" i="2898"/>
  <c r="AS15" i="2898"/>
  <c r="AS14" i="2898"/>
  <c r="AS13" i="2898"/>
  <c r="AT13" i="2898" s="1"/>
  <c r="AS12" i="2898"/>
  <c r="AT12" i="2898" s="1"/>
  <c r="AS11" i="2898"/>
  <c r="AS10" i="2898"/>
  <c r="AS9" i="2898"/>
  <c r="AT9" i="2898" s="1"/>
  <c r="AS8" i="2898"/>
  <c r="AS7" i="2898"/>
  <c r="T32" i="2898"/>
  <c r="AO22" i="2898"/>
  <c r="AO20" i="2898"/>
  <c r="AO19" i="2898"/>
  <c r="AO18" i="2898"/>
  <c r="AO15" i="2898"/>
  <c r="AO14" i="2898"/>
  <c r="AO11" i="2898"/>
  <c r="AO10" i="2898"/>
  <c r="AO8" i="2898"/>
  <c r="AO7" i="2898"/>
  <c r="AQ3" i="2898"/>
  <c r="AN22" i="2898"/>
  <c r="AN21" i="2898"/>
  <c r="AO21" i="2898" s="1"/>
  <c r="AN20" i="2898"/>
  <c r="AN19" i="2898"/>
  <c r="AN18" i="2898"/>
  <c r="AN17" i="2898"/>
  <c r="AO17" i="2898" s="1"/>
  <c r="AN16" i="2898"/>
  <c r="AO16" i="2898" s="1"/>
  <c r="AN15" i="2898"/>
  <c r="AN14" i="2898"/>
  <c r="AN13" i="2898"/>
  <c r="AO13" i="2898" s="1"/>
  <c r="AN12" i="2898"/>
  <c r="AO12" i="2898" s="1"/>
  <c r="AN11" i="2898"/>
  <c r="AN10" i="2898"/>
  <c r="AN9" i="2898"/>
  <c r="AO9" i="2898" s="1"/>
  <c r="AN8" i="2898"/>
  <c r="AN7" i="2898"/>
  <c r="S32" i="2898"/>
  <c r="AJ22" i="2898"/>
  <c r="AJ19" i="2898"/>
  <c r="AJ18" i="2898"/>
  <c r="AJ15" i="2898"/>
  <c r="AJ14" i="2898"/>
  <c r="AJ11" i="2898"/>
  <c r="AJ10" i="2898"/>
  <c r="AJ7" i="2898"/>
  <c r="AL3" i="2898"/>
  <c r="AI22" i="2898"/>
  <c r="AI21" i="2898"/>
  <c r="AJ21" i="2898" s="1"/>
  <c r="AI20" i="2898"/>
  <c r="AJ20" i="2898" s="1"/>
  <c r="AI19" i="2898"/>
  <c r="AI18" i="2898"/>
  <c r="AI17" i="2898"/>
  <c r="AJ17" i="2898" s="1"/>
  <c r="AI16" i="2898"/>
  <c r="AJ16" i="2898" s="1"/>
  <c r="AI15" i="2898"/>
  <c r="AI14" i="2898"/>
  <c r="AI13" i="2898"/>
  <c r="AJ13" i="2898" s="1"/>
  <c r="AI12" i="2898"/>
  <c r="AJ12" i="2898" s="1"/>
  <c r="AI11" i="2898"/>
  <c r="AI10" i="2898"/>
  <c r="AI9" i="2898"/>
  <c r="AJ9" i="2898" s="1"/>
  <c r="AI8" i="2898"/>
  <c r="AJ8" i="2898" s="1"/>
  <c r="AI7" i="2898"/>
  <c r="AE22" i="2898"/>
  <c r="AE19" i="2898"/>
  <c r="AE18" i="2898"/>
  <c r="AE16" i="2898"/>
  <c r="AE15" i="2898"/>
  <c r="AE14" i="2898"/>
  <c r="AE12" i="2898"/>
  <c r="AE11" i="2898"/>
  <c r="AE10" i="2898"/>
  <c r="AE7" i="2898"/>
  <c r="AG3" i="2898"/>
  <c r="AD22" i="2898"/>
  <c r="AD21" i="2898"/>
  <c r="AE21" i="2898" s="1"/>
  <c r="AD20" i="2898"/>
  <c r="AE20" i="2898" s="1"/>
  <c r="R32" i="2898" s="1"/>
  <c r="AD19" i="2898"/>
  <c r="AD18" i="2898"/>
  <c r="AD17" i="2898"/>
  <c r="AE17" i="2898" s="1"/>
  <c r="AD16" i="2898"/>
  <c r="AD15" i="2898"/>
  <c r="AD14" i="2898"/>
  <c r="AD13" i="2898"/>
  <c r="AE13" i="2898" s="1"/>
  <c r="AD12" i="2898"/>
  <c r="AD11" i="2898"/>
  <c r="AD10" i="2898"/>
  <c r="AD9" i="2898"/>
  <c r="AE9" i="2898" s="1"/>
  <c r="AD8" i="2898"/>
  <c r="AE8" i="2898" s="1"/>
  <c r="AD7" i="2898"/>
  <c r="Z22" i="2898"/>
  <c r="Z20" i="2898"/>
  <c r="Q32" i="2898" s="1"/>
  <c r="Z19" i="2898"/>
  <c r="Z18" i="2898"/>
  <c r="Z16" i="2898"/>
  <c r="Z15" i="2898"/>
  <c r="Z14" i="2898"/>
  <c r="Z11" i="2898"/>
  <c r="Z10" i="2898"/>
  <c r="Z8" i="2898"/>
  <c r="Z7" i="2898"/>
  <c r="AB3" i="2898"/>
  <c r="Y22" i="2898"/>
  <c r="Y21" i="2898"/>
  <c r="Z21" i="2898" s="1"/>
  <c r="Y20" i="2898"/>
  <c r="Y19" i="2898"/>
  <c r="Y18" i="2898"/>
  <c r="Y17" i="2898"/>
  <c r="Z17" i="2898" s="1"/>
  <c r="Y16" i="2898"/>
  <c r="Y15" i="2898"/>
  <c r="Y14" i="2898"/>
  <c r="Y13" i="2898"/>
  <c r="Z13" i="2898" s="1"/>
  <c r="Y12" i="2898"/>
  <c r="Z12" i="2898" s="1"/>
  <c r="Y11" i="2898"/>
  <c r="Y10" i="2898"/>
  <c r="Y9" i="2898"/>
  <c r="Z9" i="2898" s="1"/>
  <c r="Y8" i="2898"/>
  <c r="Y7" i="2898"/>
  <c r="P32" i="2898"/>
  <c r="U22" i="2898"/>
  <c r="U20" i="2898"/>
  <c r="U19" i="2898"/>
  <c r="U18" i="2898"/>
  <c r="U15" i="2898"/>
  <c r="U14" i="2898"/>
  <c r="U11" i="2898"/>
  <c r="U10" i="2898"/>
  <c r="U8" i="2898"/>
  <c r="U7" i="2898"/>
  <c r="W3" i="2898"/>
  <c r="T22" i="2898"/>
  <c r="T21" i="2898"/>
  <c r="U21" i="2898" s="1"/>
  <c r="T20" i="2898"/>
  <c r="T19" i="2898"/>
  <c r="T18" i="2898"/>
  <c r="T17" i="2898"/>
  <c r="U17" i="2898" s="1"/>
  <c r="T16" i="2898"/>
  <c r="U16" i="2898" s="1"/>
  <c r="T15" i="2898"/>
  <c r="T14" i="2898"/>
  <c r="T13" i="2898"/>
  <c r="U13" i="2898" s="1"/>
  <c r="T12" i="2898"/>
  <c r="U12" i="2898" s="1"/>
  <c r="T11" i="2898"/>
  <c r="T10" i="2898"/>
  <c r="T9" i="2898"/>
  <c r="U9" i="2898" s="1"/>
  <c r="T8" i="2898"/>
  <c r="T7" i="2898"/>
  <c r="T31" i="2898"/>
  <c r="S31" i="2898"/>
  <c r="R31" i="2898"/>
  <c r="P31" i="2898"/>
  <c r="N28" i="2898"/>
  <c r="O22" i="2898"/>
  <c r="O21" i="2898"/>
  <c r="O20" i="2898"/>
  <c r="O19" i="2898"/>
  <c r="O18" i="2898"/>
  <c r="O17" i="2898"/>
  <c r="O16" i="2898"/>
  <c r="O15" i="2898"/>
  <c r="O14" i="2898"/>
  <c r="O13" i="2898"/>
  <c r="O12" i="2898"/>
  <c r="O11" i="2898"/>
  <c r="O10" i="2898"/>
  <c r="O9" i="2898"/>
  <c r="O8" i="2898"/>
  <c r="O7" i="2898"/>
  <c r="Q3" i="2898"/>
  <c r="G3" i="2898"/>
  <c r="U31" i="2898" s="1"/>
  <c r="U36" i="2897"/>
  <c r="T36" i="2897"/>
  <c r="S36" i="2897"/>
  <c r="R36" i="2897"/>
  <c r="Q36" i="2897"/>
  <c r="P36" i="2897"/>
  <c r="AT22" i="2897"/>
  <c r="AT21" i="2897"/>
  <c r="AT18" i="2897"/>
  <c r="AT17" i="2897"/>
  <c r="AT14" i="2897"/>
  <c r="AT13" i="2897"/>
  <c r="AT10" i="2897"/>
  <c r="AT9" i="2897"/>
  <c r="AV3" i="2897"/>
  <c r="AS22" i="2897"/>
  <c r="AS21" i="2897"/>
  <c r="AS20" i="2897"/>
  <c r="AT20" i="2897" s="1"/>
  <c r="U32" i="2897" s="1"/>
  <c r="AS19" i="2897"/>
  <c r="AT19" i="2897" s="1"/>
  <c r="AS18" i="2897"/>
  <c r="AS17" i="2897"/>
  <c r="AS16" i="2897"/>
  <c r="AT16" i="2897" s="1"/>
  <c r="AS15" i="2897"/>
  <c r="AT15" i="2897" s="1"/>
  <c r="AS14" i="2897"/>
  <c r="AS13" i="2897"/>
  <c r="AS12" i="2897"/>
  <c r="AT12" i="2897" s="1"/>
  <c r="AS11" i="2897"/>
  <c r="AT11" i="2897" s="1"/>
  <c r="AS10" i="2897"/>
  <c r="AS9" i="2897"/>
  <c r="AS8" i="2897"/>
  <c r="AT8" i="2897" s="1"/>
  <c r="AS7" i="2897"/>
  <c r="AT7" i="2897" s="1"/>
  <c r="AO22" i="2897"/>
  <c r="AO21" i="2897"/>
  <c r="AO19" i="2897"/>
  <c r="AO18" i="2897"/>
  <c r="AO17" i="2897"/>
  <c r="AO14" i="2897"/>
  <c r="AO13" i="2897"/>
  <c r="AO10" i="2897"/>
  <c r="AO9" i="2897"/>
  <c r="AO7" i="2897"/>
  <c r="AQ3" i="2897"/>
  <c r="AN22" i="2897"/>
  <c r="AN21" i="2897"/>
  <c r="AN20" i="2897"/>
  <c r="AO20" i="2897" s="1"/>
  <c r="T32" i="2897" s="1"/>
  <c r="AN19" i="2897"/>
  <c r="AN18" i="2897"/>
  <c r="AN17" i="2897"/>
  <c r="AN16" i="2897"/>
  <c r="AO16" i="2897" s="1"/>
  <c r="AN15" i="2897"/>
  <c r="AO15" i="2897" s="1"/>
  <c r="AN14" i="2897"/>
  <c r="AN13" i="2897"/>
  <c r="AN12" i="2897"/>
  <c r="AO12" i="2897" s="1"/>
  <c r="AN11" i="2897"/>
  <c r="AO11" i="2897" s="1"/>
  <c r="AN10" i="2897"/>
  <c r="AN9" i="2897"/>
  <c r="AN8" i="2897"/>
  <c r="AO8" i="2897" s="1"/>
  <c r="AN7" i="2897"/>
  <c r="AJ22" i="2897"/>
  <c r="AJ21" i="2897"/>
  <c r="AJ18" i="2897"/>
  <c r="AJ17" i="2897"/>
  <c r="AJ14" i="2897"/>
  <c r="AJ13" i="2897"/>
  <c r="AJ10" i="2897"/>
  <c r="AJ9" i="2897"/>
  <c r="AL3" i="2897"/>
  <c r="AI22" i="2897"/>
  <c r="AI21" i="2897"/>
  <c r="AI20" i="2897"/>
  <c r="AJ20" i="2897" s="1"/>
  <c r="S32" i="2897" s="1"/>
  <c r="AI19" i="2897"/>
  <c r="AJ19" i="2897" s="1"/>
  <c r="AI18" i="2897"/>
  <c r="AI17" i="2897"/>
  <c r="AI16" i="2897"/>
  <c r="AJ16" i="2897" s="1"/>
  <c r="AI15" i="2897"/>
  <c r="AJ15" i="2897" s="1"/>
  <c r="AI14" i="2897"/>
  <c r="AI13" i="2897"/>
  <c r="AI12" i="2897"/>
  <c r="AJ12" i="2897" s="1"/>
  <c r="AI11" i="2897"/>
  <c r="AJ11" i="2897" s="1"/>
  <c r="AI10" i="2897"/>
  <c r="AI9" i="2897"/>
  <c r="AI8" i="2897"/>
  <c r="AJ8" i="2897" s="1"/>
  <c r="AI7" i="2897"/>
  <c r="AJ7" i="2897" s="1"/>
  <c r="AE22" i="2897"/>
  <c r="AE21" i="2897"/>
  <c r="AE19" i="2897"/>
  <c r="AE18" i="2897"/>
  <c r="AE17" i="2897"/>
  <c r="AE14" i="2897"/>
  <c r="AE13" i="2897"/>
  <c r="AE10" i="2897"/>
  <c r="AE9" i="2897"/>
  <c r="AE7" i="2897"/>
  <c r="AG3" i="2897"/>
  <c r="AD22" i="2897"/>
  <c r="AD21" i="2897"/>
  <c r="AD20" i="2897"/>
  <c r="AE20" i="2897" s="1"/>
  <c r="R32" i="2897" s="1"/>
  <c r="AD19" i="2897"/>
  <c r="AD18" i="2897"/>
  <c r="AD17" i="2897"/>
  <c r="AD16" i="2897"/>
  <c r="AE16" i="2897" s="1"/>
  <c r="AD15" i="2897"/>
  <c r="AE15" i="2897" s="1"/>
  <c r="AD14" i="2897"/>
  <c r="AD13" i="2897"/>
  <c r="AD12" i="2897"/>
  <c r="AE12" i="2897" s="1"/>
  <c r="AD11" i="2897"/>
  <c r="AE11" i="2897" s="1"/>
  <c r="AD10" i="2897"/>
  <c r="AD9" i="2897"/>
  <c r="AD8" i="2897"/>
  <c r="AE8" i="2897" s="1"/>
  <c r="AD7" i="2897"/>
  <c r="Z22" i="2897"/>
  <c r="Z21" i="2897"/>
  <c r="Z18" i="2897"/>
  <c r="Z17" i="2897"/>
  <c r="Z15" i="2897"/>
  <c r="Z14" i="2897"/>
  <c r="Z13" i="2897"/>
  <c r="Z11" i="2897"/>
  <c r="Z10" i="2897"/>
  <c r="Z9" i="2897"/>
  <c r="AB3" i="2897"/>
  <c r="Y22" i="2897"/>
  <c r="Y21" i="2897"/>
  <c r="Y20" i="2897"/>
  <c r="Z20" i="2897" s="1"/>
  <c r="Q32" i="2897" s="1"/>
  <c r="Y19" i="2897"/>
  <c r="Z19" i="2897" s="1"/>
  <c r="Y18" i="2897"/>
  <c r="Y17" i="2897"/>
  <c r="Y16" i="2897"/>
  <c r="Z16" i="2897" s="1"/>
  <c r="Y15" i="2897"/>
  <c r="Y14" i="2897"/>
  <c r="Y13" i="2897"/>
  <c r="Y12" i="2897"/>
  <c r="Z12" i="2897" s="1"/>
  <c r="Y11" i="2897"/>
  <c r="Y10" i="2897"/>
  <c r="Y9" i="2897"/>
  <c r="Y8" i="2897"/>
  <c r="Z8" i="2897" s="1"/>
  <c r="Y7" i="2897"/>
  <c r="Z7" i="2897" s="1"/>
  <c r="U22" i="2897"/>
  <c r="U21" i="2897"/>
  <c r="U19" i="2897"/>
  <c r="U18" i="2897"/>
  <c r="U17" i="2897"/>
  <c r="U14" i="2897"/>
  <c r="U13" i="2897"/>
  <c r="U9" i="2897"/>
  <c r="W4" i="2897" s="1"/>
  <c r="U7" i="2897"/>
  <c r="W3" i="2897"/>
  <c r="T22" i="2897"/>
  <c r="T21" i="2897"/>
  <c r="T20" i="2897"/>
  <c r="U20" i="2897" s="1"/>
  <c r="P32" i="2897" s="1"/>
  <c r="T19" i="2897"/>
  <c r="T18" i="2897"/>
  <c r="T17" i="2897"/>
  <c r="T16" i="2897"/>
  <c r="U16" i="2897" s="1"/>
  <c r="T15" i="2897"/>
  <c r="U15" i="2897" s="1"/>
  <c r="T14" i="2897"/>
  <c r="T13" i="2897"/>
  <c r="T12" i="2897"/>
  <c r="U12" i="2897" s="1"/>
  <c r="T11" i="2897"/>
  <c r="U11" i="2897" s="1"/>
  <c r="T10" i="2897"/>
  <c r="U10" i="2897" s="1"/>
  <c r="T9" i="2897"/>
  <c r="T8" i="2897"/>
  <c r="U8" i="2897" s="1"/>
  <c r="T7" i="2897"/>
  <c r="O22" i="2897"/>
  <c r="O21" i="2897"/>
  <c r="O20" i="2897"/>
  <c r="O19" i="2897"/>
  <c r="O18" i="2897"/>
  <c r="O17" i="2897"/>
  <c r="O16" i="2897"/>
  <c r="O15" i="2897"/>
  <c r="O14" i="2897"/>
  <c r="O13" i="2897"/>
  <c r="O12" i="2897"/>
  <c r="O11" i="2897"/>
  <c r="O10" i="2897"/>
  <c r="O9" i="2897"/>
  <c r="O8" i="2897"/>
  <c r="O7" i="2897"/>
  <c r="Q3" i="2897"/>
  <c r="G3" i="2897"/>
  <c r="R31" i="2897" s="1"/>
  <c r="U36" i="2896"/>
  <c r="T36" i="2896"/>
  <c r="S36" i="2896"/>
  <c r="R36" i="2896"/>
  <c r="Q36" i="2896"/>
  <c r="P36" i="2896"/>
  <c r="U32" i="2896"/>
  <c r="AT22" i="2896"/>
  <c r="AT21" i="2896"/>
  <c r="AT20" i="2896"/>
  <c r="AT18" i="2896"/>
  <c r="AT17" i="2896"/>
  <c r="AT16" i="2896"/>
  <c r="AT13" i="2896"/>
  <c r="AT12" i="2896"/>
  <c r="AT8" i="2896"/>
  <c r="AV3" i="2896"/>
  <c r="AS22" i="2896"/>
  <c r="AS21" i="2896"/>
  <c r="AS20" i="2896"/>
  <c r="AS19" i="2896"/>
  <c r="AT19" i="2896" s="1"/>
  <c r="AS18" i="2896"/>
  <c r="AS17" i="2896"/>
  <c r="AS16" i="2896"/>
  <c r="AS15" i="2896"/>
  <c r="AT15" i="2896" s="1"/>
  <c r="AS14" i="2896"/>
  <c r="AT14" i="2896" s="1"/>
  <c r="AS13" i="2896"/>
  <c r="AS12" i="2896"/>
  <c r="AS11" i="2896"/>
  <c r="AT11" i="2896" s="1"/>
  <c r="AS10" i="2896"/>
  <c r="AT10" i="2896" s="1"/>
  <c r="AS9" i="2896"/>
  <c r="AT9" i="2896" s="1"/>
  <c r="AS8" i="2896"/>
  <c r="AS7" i="2896"/>
  <c r="AT7" i="2896" s="1"/>
  <c r="AO22" i="2896"/>
  <c r="AO21" i="2896"/>
  <c r="AO20" i="2896"/>
  <c r="T32" i="2896" s="1"/>
  <c r="AO17" i="2896"/>
  <c r="AO16" i="2896"/>
  <c r="AO12" i="2896"/>
  <c r="AO10" i="2896"/>
  <c r="AO8" i="2896"/>
  <c r="AQ3" i="2896"/>
  <c r="AN22" i="2896"/>
  <c r="AN21" i="2896"/>
  <c r="AN20" i="2896"/>
  <c r="AN19" i="2896"/>
  <c r="AO19" i="2896" s="1"/>
  <c r="AN18" i="2896"/>
  <c r="AO18" i="2896" s="1"/>
  <c r="AN17" i="2896"/>
  <c r="AN16" i="2896"/>
  <c r="AN15" i="2896"/>
  <c r="AO15" i="2896" s="1"/>
  <c r="AN14" i="2896"/>
  <c r="AO14" i="2896" s="1"/>
  <c r="AN13" i="2896"/>
  <c r="AO13" i="2896" s="1"/>
  <c r="AN12" i="2896"/>
  <c r="AN11" i="2896"/>
  <c r="AO11" i="2896" s="1"/>
  <c r="AN10" i="2896"/>
  <c r="AN9" i="2896"/>
  <c r="AO9" i="2896" s="1"/>
  <c r="AN8" i="2896"/>
  <c r="AN7" i="2896"/>
  <c r="AO7" i="2896" s="1"/>
  <c r="AJ21" i="2896"/>
  <c r="AJ20" i="2896"/>
  <c r="S32" i="2896" s="1"/>
  <c r="AJ16" i="2896"/>
  <c r="AJ12" i="2896"/>
  <c r="AJ8" i="2896"/>
  <c r="AL3" i="2896"/>
  <c r="AI22" i="2896"/>
  <c r="AJ22" i="2896" s="1"/>
  <c r="AI21" i="2896"/>
  <c r="AI20" i="2896"/>
  <c r="AI19" i="2896"/>
  <c r="AJ19" i="2896" s="1"/>
  <c r="AI18" i="2896"/>
  <c r="AJ18" i="2896" s="1"/>
  <c r="AI17" i="2896"/>
  <c r="AJ17" i="2896" s="1"/>
  <c r="AI16" i="2896"/>
  <c r="AI15" i="2896"/>
  <c r="AJ15" i="2896" s="1"/>
  <c r="AI14" i="2896"/>
  <c r="AJ14" i="2896" s="1"/>
  <c r="AI13" i="2896"/>
  <c r="AJ13" i="2896" s="1"/>
  <c r="AI12" i="2896"/>
  <c r="AI11" i="2896"/>
  <c r="AJ11" i="2896" s="1"/>
  <c r="AI10" i="2896"/>
  <c r="AJ10" i="2896" s="1"/>
  <c r="AI9" i="2896"/>
  <c r="AJ9" i="2896" s="1"/>
  <c r="AI8" i="2896"/>
  <c r="AI7" i="2896"/>
  <c r="AJ7" i="2896" s="1"/>
  <c r="AE22" i="2896"/>
  <c r="AE20" i="2896"/>
  <c r="R32" i="2896" s="1"/>
  <c r="AE18" i="2896"/>
  <c r="AE16" i="2896"/>
  <c r="AE14" i="2896"/>
  <c r="AE13" i="2896"/>
  <c r="AE12" i="2896"/>
  <c r="AE8" i="2896"/>
  <c r="AG3" i="2896"/>
  <c r="AD22" i="2896"/>
  <c r="AD21" i="2896"/>
  <c r="AE21" i="2896" s="1"/>
  <c r="AD20" i="2896"/>
  <c r="AD19" i="2896"/>
  <c r="AE19" i="2896" s="1"/>
  <c r="AD18" i="2896"/>
  <c r="AD17" i="2896"/>
  <c r="AE17" i="2896" s="1"/>
  <c r="AD16" i="2896"/>
  <c r="AD15" i="2896"/>
  <c r="AE15" i="2896" s="1"/>
  <c r="AD14" i="2896"/>
  <c r="AD13" i="2896"/>
  <c r="AD12" i="2896"/>
  <c r="AD11" i="2896"/>
  <c r="AE11" i="2896" s="1"/>
  <c r="AD10" i="2896"/>
  <c r="AE10" i="2896" s="1"/>
  <c r="AD9" i="2896"/>
  <c r="AE9" i="2896" s="1"/>
  <c r="AD8" i="2896"/>
  <c r="AD7" i="2896"/>
  <c r="AE7" i="2896" s="1"/>
  <c r="Q32" i="2896"/>
  <c r="Z22" i="2896"/>
  <c r="Z21" i="2896"/>
  <c r="Z20" i="2896"/>
  <c r="Z18" i="2896"/>
  <c r="Z17" i="2896"/>
  <c r="Z16" i="2896"/>
  <c r="Z13" i="2896"/>
  <c r="Z12" i="2896"/>
  <c r="Z8" i="2896"/>
  <c r="AB3" i="2896"/>
  <c r="Y22" i="2896"/>
  <c r="Y21" i="2896"/>
  <c r="Y20" i="2896"/>
  <c r="Y19" i="2896"/>
  <c r="Z19" i="2896" s="1"/>
  <c r="Y18" i="2896"/>
  <c r="Y17" i="2896"/>
  <c r="Y16" i="2896"/>
  <c r="Y15" i="2896"/>
  <c r="Z15" i="2896" s="1"/>
  <c r="Y14" i="2896"/>
  <c r="Z14" i="2896" s="1"/>
  <c r="Y13" i="2896"/>
  <c r="Y12" i="2896"/>
  <c r="Y11" i="2896"/>
  <c r="Z11" i="2896" s="1"/>
  <c r="Y10" i="2896"/>
  <c r="Z10" i="2896" s="1"/>
  <c r="Y9" i="2896"/>
  <c r="Z9" i="2896" s="1"/>
  <c r="Y8" i="2896"/>
  <c r="Y7" i="2896"/>
  <c r="Z7" i="2896" s="1"/>
  <c r="U21" i="2896"/>
  <c r="U20" i="2896"/>
  <c r="P32" i="2896" s="1"/>
  <c r="U17" i="2896"/>
  <c r="U16" i="2896"/>
  <c r="U12" i="2896"/>
  <c r="U8" i="2896"/>
  <c r="W3" i="2896"/>
  <c r="T22" i="2896"/>
  <c r="U22" i="2896" s="1"/>
  <c r="T21" i="2896"/>
  <c r="T20" i="2896"/>
  <c r="T19" i="2896"/>
  <c r="U19" i="2896" s="1"/>
  <c r="T18" i="2896"/>
  <c r="U18" i="2896" s="1"/>
  <c r="T17" i="2896"/>
  <c r="T16" i="2896"/>
  <c r="T15" i="2896"/>
  <c r="U15" i="2896" s="1"/>
  <c r="T14" i="2896"/>
  <c r="U14" i="2896" s="1"/>
  <c r="T13" i="2896"/>
  <c r="U13" i="2896" s="1"/>
  <c r="T12" i="2896"/>
  <c r="T11" i="2896"/>
  <c r="U11" i="2896" s="1"/>
  <c r="T10" i="2896"/>
  <c r="U10" i="2896" s="1"/>
  <c r="T9" i="2896"/>
  <c r="U9" i="2896" s="1"/>
  <c r="T8" i="2896"/>
  <c r="T7" i="2896"/>
  <c r="U7" i="2896" s="1"/>
  <c r="U31" i="2896"/>
  <c r="Q31" i="2896"/>
  <c r="P31" i="2896"/>
  <c r="O22" i="2896"/>
  <c r="O21" i="2896"/>
  <c r="O20" i="2896"/>
  <c r="O19" i="2896"/>
  <c r="O18" i="2896"/>
  <c r="O17" i="2896"/>
  <c r="O16" i="2896"/>
  <c r="O15" i="2896"/>
  <c r="O14" i="2896"/>
  <c r="O13" i="2896"/>
  <c r="O12" i="2896"/>
  <c r="O11" i="2896"/>
  <c r="O10" i="2896"/>
  <c r="O9" i="2896"/>
  <c r="O8" i="2896"/>
  <c r="O7" i="2896"/>
  <c r="Q3" i="2896"/>
  <c r="G3" i="2896"/>
  <c r="R31" i="2896" s="1"/>
  <c r="U36" i="2895"/>
  <c r="T36" i="2895"/>
  <c r="S36" i="2895"/>
  <c r="R36" i="2895"/>
  <c r="Q36" i="2895"/>
  <c r="P36" i="2895"/>
  <c r="AT21" i="2895"/>
  <c r="AT20" i="2895"/>
  <c r="U32" i="2895" s="1"/>
  <c r="AT19" i="2895"/>
  <c r="AT16" i="2895"/>
  <c r="AT15" i="2895"/>
  <c r="AT11" i="2895"/>
  <c r="AT9" i="2895"/>
  <c r="AT8" i="2895"/>
  <c r="AT7" i="2895"/>
  <c r="AV3" i="2895"/>
  <c r="AS22" i="2895"/>
  <c r="AT22" i="2895" s="1"/>
  <c r="AS21" i="2895"/>
  <c r="AS20" i="2895"/>
  <c r="AS19" i="2895"/>
  <c r="AS18" i="2895"/>
  <c r="AT18" i="2895" s="1"/>
  <c r="AS17" i="2895"/>
  <c r="AT17" i="2895" s="1"/>
  <c r="AS16" i="2895"/>
  <c r="AS15" i="2895"/>
  <c r="AS14" i="2895"/>
  <c r="AT14" i="2895" s="1"/>
  <c r="AS13" i="2895"/>
  <c r="AT13" i="2895" s="1"/>
  <c r="AS12" i="2895"/>
  <c r="AT12" i="2895" s="1"/>
  <c r="AS11" i="2895"/>
  <c r="AS10" i="2895"/>
  <c r="AT10" i="2895" s="1"/>
  <c r="AS9" i="2895"/>
  <c r="AS8" i="2895"/>
  <c r="AS7" i="2895"/>
  <c r="AO21" i="2895"/>
  <c r="AO20" i="2895"/>
  <c r="T32" i="2895" s="1"/>
  <c r="AO19" i="2895"/>
  <c r="AO16" i="2895"/>
  <c r="AO15" i="2895"/>
  <c r="AO11" i="2895"/>
  <c r="AO9" i="2895"/>
  <c r="AO8" i="2895"/>
  <c r="AO7" i="2895"/>
  <c r="AQ3" i="2895"/>
  <c r="AN22" i="2895"/>
  <c r="AO22" i="2895" s="1"/>
  <c r="AN21" i="2895"/>
  <c r="AN20" i="2895"/>
  <c r="AN19" i="2895"/>
  <c r="AN18" i="2895"/>
  <c r="AO18" i="2895" s="1"/>
  <c r="AN17" i="2895"/>
  <c r="AO17" i="2895" s="1"/>
  <c r="AN16" i="2895"/>
  <c r="AN15" i="2895"/>
  <c r="AN14" i="2895"/>
  <c r="AO14" i="2895" s="1"/>
  <c r="AN13" i="2895"/>
  <c r="AO13" i="2895" s="1"/>
  <c r="AN12" i="2895"/>
  <c r="AO12" i="2895" s="1"/>
  <c r="AN11" i="2895"/>
  <c r="AN10" i="2895"/>
  <c r="AO10" i="2895" s="1"/>
  <c r="AN9" i="2895"/>
  <c r="AN8" i="2895"/>
  <c r="AN7" i="2895"/>
  <c r="AJ21" i="2895"/>
  <c r="AJ20" i="2895"/>
  <c r="S32" i="2895" s="1"/>
  <c r="AJ19" i="2895"/>
  <c r="AJ16" i="2895"/>
  <c r="AJ15" i="2895"/>
  <c r="AJ11" i="2895"/>
  <c r="AJ9" i="2895"/>
  <c r="AJ8" i="2895"/>
  <c r="AJ7" i="2895"/>
  <c r="AL3" i="2895"/>
  <c r="AI22" i="2895"/>
  <c r="AJ22" i="2895" s="1"/>
  <c r="AI21" i="2895"/>
  <c r="AI20" i="2895"/>
  <c r="AI19" i="2895"/>
  <c r="AI18" i="2895"/>
  <c r="AJ18" i="2895" s="1"/>
  <c r="AI17" i="2895"/>
  <c r="AJ17" i="2895" s="1"/>
  <c r="AI16" i="2895"/>
  <c r="AI15" i="2895"/>
  <c r="AI14" i="2895"/>
  <c r="AJ14" i="2895" s="1"/>
  <c r="AI13" i="2895"/>
  <c r="AJ13" i="2895" s="1"/>
  <c r="AI12" i="2895"/>
  <c r="AJ12" i="2895" s="1"/>
  <c r="AI11" i="2895"/>
  <c r="AI10" i="2895"/>
  <c r="AJ10" i="2895" s="1"/>
  <c r="AI9" i="2895"/>
  <c r="AI8" i="2895"/>
  <c r="AI7" i="2895"/>
  <c r="AE21" i="2895"/>
  <c r="AE20" i="2895"/>
  <c r="R32" i="2895" s="1"/>
  <c r="AE19" i="2895"/>
  <c r="AE16" i="2895"/>
  <c r="AE15" i="2895"/>
  <c r="AE11" i="2895"/>
  <c r="AE9" i="2895"/>
  <c r="AE8" i="2895"/>
  <c r="AE7" i="2895"/>
  <c r="AG3" i="2895"/>
  <c r="AD22" i="2895"/>
  <c r="AE22" i="2895" s="1"/>
  <c r="AD21" i="2895"/>
  <c r="AD20" i="2895"/>
  <c r="AD19" i="2895"/>
  <c r="AD18" i="2895"/>
  <c r="AE18" i="2895" s="1"/>
  <c r="AD17" i="2895"/>
  <c r="AE17" i="2895" s="1"/>
  <c r="AD16" i="2895"/>
  <c r="AD15" i="2895"/>
  <c r="AD14" i="2895"/>
  <c r="AE14" i="2895" s="1"/>
  <c r="AD13" i="2895"/>
  <c r="AE13" i="2895" s="1"/>
  <c r="AD12" i="2895"/>
  <c r="AE12" i="2895" s="1"/>
  <c r="AD11" i="2895"/>
  <c r="AD10" i="2895"/>
  <c r="AE10" i="2895" s="1"/>
  <c r="AD9" i="2895"/>
  <c r="AD8" i="2895"/>
  <c r="AD7" i="2895"/>
  <c r="Z21" i="2895"/>
  <c r="Z20" i="2895"/>
  <c r="Q32" i="2895" s="1"/>
  <c r="Z19" i="2895"/>
  <c r="Z16" i="2895"/>
  <c r="Z15" i="2895"/>
  <c r="Z11" i="2895"/>
  <c r="Z9" i="2895"/>
  <c r="Z8" i="2895"/>
  <c r="Z7" i="2895"/>
  <c r="AB3" i="2895"/>
  <c r="Y22" i="2895"/>
  <c r="Z22" i="2895" s="1"/>
  <c r="Y21" i="2895"/>
  <c r="Y20" i="2895"/>
  <c r="Y19" i="2895"/>
  <c r="Y18" i="2895"/>
  <c r="Z18" i="2895" s="1"/>
  <c r="Y17" i="2895"/>
  <c r="Z17" i="2895" s="1"/>
  <c r="Y16" i="2895"/>
  <c r="Y15" i="2895"/>
  <c r="Y14" i="2895"/>
  <c r="Z14" i="2895" s="1"/>
  <c r="Y13" i="2895"/>
  <c r="Z13" i="2895" s="1"/>
  <c r="Y12" i="2895"/>
  <c r="Z12" i="2895" s="1"/>
  <c r="Y11" i="2895"/>
  <c r="Y10" i="2895"/>
  <c r="Z10" i="2895" s="1"/>
  <c r="Y9" i="2895"/>
  <c r="Y8" i="2895"/>
  <c r="Y7" i="2895"/>
  <c r="U21" i="2895"/>
  <c r="U20" i="2895"/>
  <c r="P32" i="2895" s="1"/>
  <c r="U19" i="2895"/>
  <c r="U16" i="2895"/>
  <c r="U15" i="2895"/>
  <c r="U11" i="2895"/>
  <c r="U9" i="2895"/>
  <c r="U8" i="2895"/>
  <c r="U7" i="2895"/>
  <c r="W3" i="2895"/>
  <c r="T22" i="2895"/>
  <c r="U22" i="2895" s="1"/>
  <c r="T21" i="2895"/>
  <c r="T20" i="2895"/>
  <c r="T19" i="2895"/>
  <c r="T18" i="2895"/>
  <c r="U18" i="2895" s="1"/>
  <c r="T17" i="2895"/>
  <c r="U17" i="2895" s="1"/>
  <c r="T16" i="2895"/>
  <c r="T15" i="2895"/>
  <c r="T14" i="2895"/>
  <c r="U14" i="2895" s="1"/>
  <c r="T13" i="2895"/>
  <c r="U13" i="2895" s="1"/>
  <c r="T12" i="2895"/>
  <c r="U12" i="2895" s="1"/>
  <c r="T11" i="2895"/>
  <c r="T10" i="2895"/>
  <c r="U10" i="2895" s="1"/>
  <c r="T9" i="2895"/>
  <c r="T8" i="2895"/>
  <c r="T7" i="2895"/>
  <c r="U31" i="2895"/>
  <c r="T31" i="2895"/>
  <c r="Q31" i="2895"/>
  <c r="P31" i="2895"/>
  <c r="N28" i="2895"/>
  <c r="O22" i="2895"/>
  <c r="O21" i="2895"/>
  <c r="O20" i="2895"/>
  <c r="O19" i="2895"/>
  <c r="O18" i="2895"/>
  <c r="O17" i="2895"/>
  <c r="O16" i="2895"/>
  <c r="O15" i="2895"/>
  <c r="O14" i="2895"/>
  <c r="O13" i="2895"/>
  <c r="O12" i="2895"/>
  <c r="O11" i="2895"/>
  <c r="O10" i="2895"/>
  <c r="O9" i="2895"/>
  <c r="O8" i="2895"/>
  <c r="O7" i="2895"/>
  <c r="Q3" i="2895"/>
  <c r="G3" i="2895"/>
  <c r="R31" i="2895" s="1"/>
  <c r="U36" i="2894"/>
  <c r="T36" i="2894"/>
  <c r="S36" i="2894"/>
  <c r="R36" i="2894"/>
  <c r="Q36" i="2894"/>
  <c r="P36" i="2894"/>
  <c r="AT22" i="2894"/>
  <c r="AT20" i="2894"/>
  <c r="U32" i="2894" s="1"/>
  <c r="AT18" i="2894"/>
  <c r="AT16" i="2894"/>
  <c r="AT15" i="2894"/>
  <c r="AT14" i="2894"/>
  <c r="AT11" i="2894"/>
  <c r="AT10" i="2894"/>
  <c r="AT8" i="2894"/>
  <c r="AV3" i="2894"/>
  <c r="AS22" i="2894"/>
  <c r="AS21" i="2894"/>
  <c r="AT21" i="2894" s="1"/>
  <c r="AS20" i="2894"/>
  <c r="AS19" i="2894"/>
  <c r="AT19" i="2894" s="1"/>
  <c r="AS18" i="2894"/>
  <c r="AS17" i="2894"/>
  <c r="AT17" i="2894" s="1"/>
  <c r="AS16" i="2894"/>
  <c r="AS15" i="2894"/>
  <c r="AS14" i="2894"/>
  <c r="AS13" i="2894"/>
  <c r="AT13" i="2894" s="1"/>
  <c r="AS12" i="2894"/>
  <c r="AT12" i="2894" s="1"/>
  <c r="AS11" i="2894"/>
  <c r="AS10" i="2894"/>
  <c r="AS9" i="2894"/>
  <c r="AT9" i="2894" s="1"/>
  <c r="AS8" i="2894"/>
  <c r="AS7" i="2894"/>
  <c r="AT7" i="2894" s="1"/>
  <c r="T32" i="2894"/>
  <c r="AO22" i="2894"/>
  <c r="AO20" i="2894"/>
  <c r="AO19" i="2894"/>
  <c r="AO18" i="2894"/>
  <c r="AO15" i="2894"/>
  <c r="AO14" i="2894"/>
  <c r="AO10" i="2894"/>
  <c r="AO8" i="2894"/>
  <c r="AO7" i="2894"/>
  <c r="AQ3" i="2894"/>
  <c r="AN22" i="2894"/>
  <c r="AN21" i="2894"/>
  <c r="AO21" i="2894" s="1"/>
  <c r="AN20" i="2894"/>
  <c r="AN19" i="2894"/>
  <c r="AN18" i="2894"/>
  <c r="AN17" i="2894"/>
  <c r="AO17" i="2894" s="1"/>
  <c r="AN16" i="2894"/>
  <c r="AO16" i="2894" s="1"/>
  <c r="AN15" i="2894"/>
  <c r="AN14" i="2894"/>
  <c r="AN13" i="2894"/>
  <c r="AO13" i="2894" s="1"/>
  <c r="AN12" i="2894"/>
  <c r="AO12" i="2894" s="1"/>
  <c r="AN11" i="2894"/>
  <c r="AO11" i="2894" s="1"/>
  <c r="AN10" i="2894"/>
  <c r="AN9" i="2894"/>
  <c r="AO9" i="2894" s="1"/>
  <c r="AN8" i="2894"/>
  <c r="AN7" i="2894"/>
  <c r="AJ19" i="2894"/>
  <c r="AJ12" i="2894"/>
  <c r="AL4" i="2894" s="1"/>
  <c r="AK12" i="2894" s="1"/>
  <c r="AL12" i="2894" s="1"/>
  <c r="AJ11" i="2894"/>
  <c r="AJ9" i="2894"/>
  <c r="AJ8" i="2894"/>
  <c r="AJ7" i="2894"/>
  <c r="AL3" i="2894"/>
  <c r="AI22" i="2894"/>
  <c r="AJ22" i="2894" s="1"/>
  <c r="AI21" i="2894"/>
  <c r="AJ21" i="2894" s="1"/>
  <c r="AI20" i="2894"/>
  <c r="AJ20" i="2894" s="1"/>
  <c r="S32" i="2894" s="1"/>
  <c r="AI19" i="2894"/>
  <c r="AI18" i="2894"/>
  <c r="AJ18" i="2894" s="1"/>
  <c r="AI17" i="2894"/>
  <c r="AJ17" i="2894" s="1"/>
  <c r="AI16" i="2894"/>
  <c r="AJ16" i="2894" s="1"/>
  <c r="AK16" i="2894" s="1"/>
  <c r="AL16" i="2894" s="1"/>
  <c r="AI15" i="2894"/>
  <c r="AJ15" i="2894" s="1"/>
  <c r="AI14" i="2894"/>
  <c r="AJ14" i="2894" s="1"/>
  <c r="AI13" i="2894"/>
  <c r="AJ13" i="2894" s="1"/>
  <c r="AI12" i="2894"/>
  <c r="AI11" i="2894"/>
  <c r="AI10" i="2894"/>
  <c r="AJ10" i="2894" s="1"/>
  <c r="AI9" i="2894"/>
  <c r="AI8" i="2894"/>
  <c r="AI7" i="2894"/>
  <c r="AE21" i="2894"/>
  <c r="AE20" i="2894"/>
  <c r="R32" i="2894" s="1"/>
  <c r="AE19" i="2894"/>
  <c r="AE16" i="2894"/>
  <c r="AE15" i="2894"/>
  <c r="AE12" i="2894"/>
  <c r="AE11" i="2894"/>
  <c r="AE9" i="2894"/>
  <c r="AE8" i="2894"/>
  <c r="AE7" i="2894"/>
  <c r="AG3" i="2894"/>
  <c r="AD22" i="2894"/>
  <c r="AE22" i="2894" s="1"/>
  <c r="AD21" i="2894"/>
  <c r="AD20" i="2894"/>
  <c r="AD19" i="2894"/>
  <c r="AD18" i="2894"/>
  <c r="AE18" i="2894" s="1"/>
  <c r="AD17" i="2894"/>
  <c r="AE17" i="2894" s="1"/>
  <c r="AD16" i="2894"/>
  <c r="AD15" i="2894"/>
  <c r="AD14" i="2894"/>
  <c r="AE14" i="2894" s="1"/>
  <c r="AD13" i="2894"/>
  <c r="AE13" i="2894" s="1"/>
  <c r="AD12" i="2894"/>
  <c r="AD11" i="2894"/>
  <c r="AD10" i="2894"/>
  <c r="AE10" i="2894" s="1"/>
  <c r="AD9" i="2894"/>
  <c r="AD8" i="2894"/>
  <c r="AD7" i="2894"/>
  <c r="Z20" i="2894"/>
  <c r="Q32" i="2894" s="1"/>
  <c r="Z19" i="2894"/>
  <c r="Z16" i="2894"/>
  <c r="Z15" i="2894"/>
  <c r="Z12" i="2894"/>
  <c r="Z11" i="2894"/>
  <c r="Z9" i="2894"/>
  <c r="Z8" i="2894"/>
  <c r="Z7" i="2894"/>
  <c r="AB3" i="2894"/>
  <c r="Y22" i="2894"/>
  <c r="Z22" i="2894" s="1"/>
  <c r="Y21" i="2894"/>
  <c r="Z21" i="2894" s="1"/>
  <c r="Y20" i="2894"/>
  <c r="Y19" i="2894"/>
  <c r="Y18" i="2894"/>
  <c r="Z18" i="2894" s="1"/>
  <c r="Y17" i="2894"/>
  <c r="Z17" i="2894" s="1"/>
  <c r="Y16" i="2894"/>
  <c r="Y15" i="2894"/>
  <c r="Y14" i="2894"/>
  <c r="Z14" i="2894" s="1"/>
  <c r="Y13" i="2894"/>
  <c r="Z13" i="2894" s="1"/>
  <c r="Y12" i="2894"/>
  <c r="Y11" i="2894"/>
  <c r="Y10" i="2894"/>
  <c r="Z10" i="2894" s="1"/>
  <c r="Y9" i="2894"/>
  <c r="Y8" i="2894"/>
  <c r="Y7" i="2894"/>
  <c r="P32" i="2894"/>
  <c r="U20" i="2894"/>
  <c r="U19" i="2894"/>
  <c r="U17" i="2894"/>
  <c r="U16" i="2894"/>
  <c r="U15" i="2894"/>
  <c r="U13" i="2894"/>
  <c r="U12" i="2894"/>
  <c r="U11" i="2894"/>
  <c r="U8" i="2894"/>
  <c r="U7" i="2894"/>
  <c r="W3" i="2894"/>
  <c r="T22" i="2894"/>
  <c r="U22" i="2894" s="1"/>
  <c r="T21" i="2894"/>
  <c r="U21" i="2894" s="1"/>
  <c r="T20" i="2894"/>
  <c r="T19" i="2894"/>
  <c r="T18" i="2894"/>
  <c r="U18" i="2894" s="1"/>
  <c r="T17" i="2894"/>
  <c r="T16" i="2894"/>
  <c r="T15" i="2894"/>
  <c r="T14" i="2894"/>
  <c r="U14" i="2894" s="1"/>
  <c r="T13" i="2894"/>
  <c r="T12" i="2894"/>
  <c r="T11" i="2894"/>
  <c r="T10" i="2894"/>
  <c r="U10" i="2894" s="1"/>
  <c r="T9" i="2894"/>
  <c r="U9" i="2894" s="1"/>
  <c r="T8" i="2894"/>
  <c r="T7" i="2894"/>
  <c r="T31" i="2894"/>
  <c r="Q31" i="2894"/>
  <c r="O22" i="2894"/>
  <c r="O21" i="2894"/>
  <c r="O20" i="2894"/>
  <c r="O19" i="2894"/>
  <c r="O18" i="2894"/>
  <c r="O17" i="2894"/>
  <c r="O16" i="2894"/>
  <c r="O15" i="2894"/>
  <c r="O14" i="2894"/>
  <c r="O13" i="2894"/>
  <c r="O12" i="2894"/>
  <c r="O11" i="2894"/>
  <c r="O10" i="2894"/>
  <c r="O9" i="2894"/>
  <c r="O8" i="2894"/>
  <c r="O7" i="2894"/>
  <c r="Q3" i="2894"/>
  <c r="G3" i="2894"/>
  <c r="U31" i="2894" s="1"/>
  <c r="U36" i="2893"/>
  <c r="T36" i="2893"/>
  <c r="S36" i="2893"/>
  <c r="R36" i="2893"/>
  <c r="Q36" i="2893"/>
  <c r="P36" i="2893"/>
  <c r="U32" i="2893"/>
  <c r="AT22" i="2893"/>
  <c r="AT20" i="2893"/>
  <c r="AT19" i="2893"/>
  <c r="AT18" i="2893"/>
  <c r="AT15" i="2893"/>
  <c r="AT14" i="2893"/>
  <c r="AT11" i="2893"/>
  <c r="AT10" i="2893"/>
  <c r="AT8" i="2893"/>
  <c r="AT7" i="2893"/>
  <c r="AV3" i="2893"/>
  <c r="AS22" i="2893"/>
  <c r="AS21" i="2893"/>
  <c r="AT21" i="2893" s="1"/>
  <c r="AS20" i="2893"/>
  <c r="AS19" i="2893"/>
  <c r="AS18" i="2893"/>
  <c r="AS17" i="2893"/>
  <c r="AT17" i="2893" s="1"/>
  <c r="AS16" i="2893"/>
  <c r="AT16" i="2893" s="1"/>
  <c r="AS15" i="2893"/>
  <c r="AS14" i="2893"/>
  <c r="AS13" i="2893"/>
  <c r="AT13" i="2893" s="1"/>
  <c r="AS12" i="2893"/>
  <c r="AT12" i="2893" s="1"/>
  <c r="AS11" i="2893"/>
  <c r="AS10" i="2893"/>
  <c r="AS9" i="2893"/>
  <c r="AT9" i="2893" s="1"/>
  <c r="AS8" i="2893"/>
  <c r="AS7" i="2893"/>
  <c r="T32" i="2893"/>
  <c r="AO22" i="2893"/>
  <c r="AO19" i="2893"/>
  <c r="AO18" i="2893"/>
  <c r="AO15" i="2893"/>
  <c r="AO14" i="2893"/>
  <c r="AO11" i="2893"/>
  <c r="AO10" i="2893"/>
  <c r="AO7" i="2893"/>
  <c r="AQ3" i="2893"/>
  <c r="AN22" i="2893"/>
  <c r="AN21" i="2893"/>
  <c r="AO21" i="2893" s="1"/>
  <c r="AN20" i="2893"/>
  <c r="AO20" i="2893" s="1"/>
  <c r="AN19" i="2893"/>
  <c r="AN18" i="2893"/>
  <c r="AN17" i="2893"/>
  <c r="AO17" i="2893" s="1"/>
  <c r="AN16" i="2893"/>
  <c r="AO16" i="2893" s="1"/>
  <c r="AN15" i="2893"/>
  <c r="AN14" i="2893"/>
  <c r="AN13" i="2893"/>
  <c r="AO13" i="2893" s="1"/>
  <c r="AN12" i="2893"/>
  <c r="AO12" i="2893" s="1"/>
  <c r="AN11" i="2893"/>
  <c r="AN10" i="2893"/>
  <c r="AN9" i="2893"/>
  <c r="AO9" i="2893" s="1"/>
  <c r="AN8" i="2893"/>
  <c r="AO8" i="2893" s="1"/>
  <c r="AN7" i="2893"/>
  <c r="AJ22" i="2893"/>
  <c r="AJ19" i="2893"/>
  <c r="AJ18" i="2893"/>
  <c r="AJ15" i="2893"/>
  <c r="AJ14" i="2893"/>
  <c r="AJ12" i="2893"/>
  <c r="AJ11" i="2893"/>
  <c r="AJ10" i="2893"/>
  <c r="AJ7" i="2893"/>
  <c r="AL3" i="2893"/>
  <c r="AI22" i="2893"/>
  <c r="AI21" i="2893"/>
  <c r="AJ21" i="2893" s="1"/>
  <c r="AI20" i="2893"/>
  <c r="AJ20" i="2893" s="1"/>
  <c r="S32" i="2893" s="1"/>
  <c r="AI19" i="2893"/>
  <c r="AI18" i="2893"/>
  <c r="AI17" i="2893"/>
  <c r="AJ17" i="2893" s="1"/>
  <c r="AI16" i="2893"/>
  <c r="AJ16" i="2893" s="1"/>
  <c r="AI15" i="2893"/>
  <c r="AI14" i="2893"/>
  <c r="AI13" i="2893"/>
  <c r="AJ13" i="2893" s="1"/>
  <c r="AI12" i="2893"/>
  <c r="AI11" i="2893"/>
  <c r="AI10" i="2893"/>
  <c r="AI9" i="2893"/>
  <c r="AJ9" i="2893" s="1"/>
  <c r="AI8" i="2893"/>
  <c r="AJ8" i="2893" s="1"/>
  <c r="AI7" i="2893"/>
  <c r="AE22" i="2893"/>
  <c r="AE20" i="2893"/>
  <c r="R32" i="2893" s="1"/>
  <c r="AE19" i="2893"/>
  <c r="AE18" i="2893"/>
  <c r="AE16" i="2893"/>
  <c r="AE15" i="2893"/>
  <c r="AE14" i="2893"/>
  <c r="AE11" i="2893"/>
  <c r="AE10" i="2893"/>
  <c r="AE8" i="2893"/>
  <c r="AE7" i="2893"/>
  <c r="AG3" i="2893"/>
  <c r="AD22" i="2893"/>
  <c r="AD21" i="2893"/>
  <c r="AE21" i="2893" s="1"/>
  <c r="AD20" i="2893"/>
  <c r="AD19" i="2893"/>
  <c r="AD18" i="2893"/>
  <c r="AD17" i="2893"/>
  <c r="AE17" i="2893" s="1"/>
  <c r="AD16" i="2893"/>
  <c r="AD15" i="2893"/>
  <c r="AD14" i="2893"/>
  <c r="AD13" i="2893"/>
  <c r="AE13" i="2893" s="1"/>
  <c r="AD12" i="2893"/>
  <c r="AE12" i="2893" s="1"/>
  <c r="AD11" i="2893"/>
  <c r="AD10" i="2893"/>
  <c r="AD9" i="2893"/>
  <c r="AE9" i="2893" s="1"/>
  <c r="AD8" i="2893"/>
  <c r="AD7" i="2893"/>
  <c r="Z22" i="2893"/>
  <c r="Z20" i="2893"/>
  <c r="Q32" i="2893" s="1"/>
  <c r="Z19" i="2893"/>
  <c r="Z18" i="2893"/>
  <c r="Z15" i="2893"/>
  <c r="Z14" i="2893"/>
  <c r="Z11" i="2893"/>
  <c r="Z10" i="2893"/>
  <c r="Z8" i="2893"/>
  <c r="Z7" i="2893"/>
  <c r="AB3" i="2893"/>
  <c r="Y22" i="2893"/>
  <c r="Y21" i="2893"/>
  <c r="Z21" i="2893" s="1"/>
  <c r="Y20" i="2893"/>
  <c r="Y19" i="2893"/>
  <c r="Y18" i="2893"/>
  <c r="Y17" i="2893"/>
  <c r="Z17" i="2893" s="1"/>
  <c r="Y16" i="2893"/>
  <c r="Z16" i="2893" s="1"/>
  <c r="Y15" i="2893"/>
  <c r="Y14" i="2893"/>
  <c r="Y13" i="2893"/>
  <c r="Z13" i="2893" s="1"/>
  <c r="Y12" i="2893"/>
  <c r="Z12" i="2893" s="1"/>
  <c r="Y11" i="2893"/>
  <c r="Y10" i="2893"/>
  <c r="Y9" i="2893"/>
  <c r="Z9" i="2893" s="1"/>
  <c r="Y8" i="2893"/>
  <c r="Y7" i="2893"/>
  <c r="U22" i="2893"/>
  <c r="U19" i="2893"/>
  <c r="U18" i="2893"/>
  <c r="U15" i="2893"/>
  <c r="U14" i="2893"/>
  <c r="U11" i="2893"/>
  <c r="U10" i="2893"/>
  <c r="U7" i="2893"/>
  <c r="W3" i="2893"/>
  <c r="T22" i="2893"/>
  <c r="T21" i="2893"/>
  <c r="U21" i="2893" s="1"/>
  <c r="T20" i="2893"/>
  <c r="U20" i="2893" s="1"/>
  <c r="P32" i="2893" s="1"/>
  <c r="T19" i="2893"/>
  <c r="T18" i="2893"/>
  <c r="T17" i="2893"/>
  <c r="U17" i="2893" s="1"/>
  <c r="T16" i="2893"/>
  <c r="U16" i="2893" s="1"/>
  <c r="T15" i="2893"/>
  <c r="T14" i="2893"/>
  <c r="T13" i="2893"/>
  <c r="U13" i="2893" s="1"/>
  <c r="T12" i="2893"/>
  <c r="U12" i="2893" s="1"/>
  <c r="T11" i="2893"/>
  <c r="T10" i="2893"/>
  <c r="T9" i="2893"/>
  <c r="U9" i="2893" s="1"/>
  <c r="T8" i="2893"/>
  <c r="U8" i="2893" s="1"/>
  <c r="T7" i="2893"/>
  <c r="T31" i="2893"/>
  <c r="S31" i="2893"/>
  <c r="R31" i="2893"/>
  <c r="P31" i="2893"/>
  <c r="N28" i="2893"/>
  <c r="O22" i="2893"/>
  <c r="O21" i="2893"/>
  <c r="O20" i="2893"/>
  <c r="O19" i="2893"/>
  <c r="O18" i="2893"/>
  <c r="O17" i="2893"/>
  <c r="O16" i="2893"/>
  <c r="O15" i="2893"/>
  <c r="O14" i="2893"/>
  <c r="O13" i="2893"/>
  <c r="O12" i="2893"/>
  <c r="O11" i="2893"/>
  <c r="O10" i="2893"/>
  <c r="O9" i="2893"/>
  <c r="O8" i="2893"/>
  <c r="O7" i="2893"/>
  <c r="Q4" i="2893"/>
  <c r="Q3" i="2893"/>
  <c r="G3" i="2893"/>
  <c r="U31" i="2893" s="1"/>
  <c r="U36" i="2892"/>
  <c r="T36" i="2892"/>
  <c r="S36" i="2892"/>
  <c r="R36" i="2892"/>
  <c r="Q36" i="2892"/>
  <c r="P36" i="2892"/>
  <c r="AT22" i="2892"/>
  <c r="AT21" i="2892"/>
  <c r="AT19" i="2892"/>
  <c r="AT18" i="2892"/>
  <c r="AT17" i="2892"/>
  <c r="AT15" i="2892"/>
  <c r="AT14" i="2892"/>
  <c r="AT13" i="2892"/>
  <c r="AT10" i="2892"/>
  <c r="AT9" i="2892"/>
  <c r="AT7" i="2892"/>
  <c r="AV3" i="2892"/>
  <c r="AS22" i="2892"/>
  <c r="AS21" i="2892"/>
  <c r="AS20" i="2892"/>
  <c r="AT20" i="2892" s="1"/>
  <c r="U32" i="2892" s="1"/>
  <c r="AS19" i="2892"/>
  <c r="AS18" i="2892"/>
  <c r="AS17" i="2892"/>
  <c r="AS16" i="2892"/>
  <c r="AT16" i="2892" s="1"/>
  <c r="AS15" i="2892"/>
  <c r="AS14" i="2892"/>
  <c r="AS13" i="2892"/>
  <c r="AS12" i="2892"/>
  <c r="AT12" i="2892" s="1"/>
  <c r="AS11" i="2892"/>
  <c r="AT11" i="2892" s="1"/>
  <c r="AS10" i="2892"/>
  <c r="AS9" i="2892"/>
  <c r="AS8" i="2892"/>
  <c r="AT8" i="2892" s="1"/>
  <c r="AS7" i="2892"/>
  <c r="AO22" i="2892"/>
  <c r="AO21" i="2892"/>
  <c r="AO18" i="2892"/>
  <c r="AO17" i="2892"/>
  <c r="AO14" i="2892"/>
  <c r="AO13" i="2892"/>
  <c r="AO10" i="2892"/>
  <c r="AO9" i="2892"/>
  <c r="AQ3" i="2892"/>
  <c r="AN22" i="2892"/>
  <c r="AN21" i="2892"/>
  <c r="AN20" i="2892"/>
  <c r="AO20" i="2892" s="1"/>
  <c r="T32" i="2892" s="1"/>
  <c r="AN19" i="2892"/>
  <c r="AO19" i="2892" s="1"/>
  <c r="AN18" i="2892"/>
  <c r="AN17" i="2892"/>
  <c r="AN16" i="2892"/>
  <c r="AO16" i="2892" s="1"/>
  <c r="AN15" i="2892"/>
  <c r="AO15" i="2892" s="1"/>
  <c r="AN14" i="2892"/>
  <c r="AN13" i="2892"/>
  <c r="AN12" i="2892"/>
  <c r="AO12" i="2892" s="1"/>
  <c r="AN11" i="2892"/>
  <c r="AO11" i="2892" s="1"/>
  <c r="AN10" i="2892"/>
  <c r="AN9" i="2892"/>
  <c r="AN8" i="2892"/>
  <c r="AO8" i="2892" s="1"/>
  <c r="AN7" i="2892"/>
  <c r="AO7" i="2892" s="1"/>
  <c r="AJ22" i="2892"/>
  <c r="AJ21" i="2892"/>
  <c r="AJ19" i="2892"/>
  <c r="AJ18" i="2892"/>
  <c r="AJ17" i="2892"/>
  <c r="AJ15" i="2892"/>
  <c r="AJ14" i="2892"/>
  <c r="AJ13" i="2892"/>
  <c r="AJ10" i="2892"/>
  <c r="AJ9" i="2892"/>
  <c r="AJ7" i="2892"/>
  <c r="AL3" i="2892"/>
  <c r="AI22" i="2892"/>
  <c r="AI21" i="2892"/>
  <c r="AI20" i="2892"/>
  <c r="AJ20" i="2892" s="1"/>
  <c r="S32" i="2892" s="1"/>
  <c r="AI19" i="2892"/>
  <c r="AI18" i="2892"/>
  <c r="AI17" i="2892"/>
  <c r="AI16" i="2892"/>
  <c r="AJ16" i="2892" s="1"/>
  <c r="AI15" i="2892"/>
  <c r="AI14" i="2892"/>
  <c r="AI13" i="2892"/>
  <c r="AI12" i="2892"/>
  <c r="AJ12" i="2892" s="1"/>
  <c r="AI11" i="2892"/>
  <c r="AJ11" i="2892" s="1"/>
  <c r="AI10" i="2892"/>
  <c r="AI9" i="2892"/>
  <c r="AI8" i="2892"/>
  <c r="AJ8" i="2892" s="1"/>
  <c r="AI7" i="2892"/>
  <c r="AE22" i="2892"/>
  <c r="AE21" i="2892"/>
  <c r="AE18" i="2892"/>
  <c r="AE17" i="2892"/>
  <c r="AE14" i="2892"/>
  <c r="AE13" i="2892"/>
  <c r="AE10" i="2892"/>
  <c r="AE9" i="2892"/>
  <c r="AG3" i="2892"/>
  <c r="AD22" i="2892"/>
  <c r="AD21" i="2892"/>
  <c r="AD20" i="2892"/>
  <c r="AE20" i="2892" s="1"/>
  <c r="R32" i="2892" s="1"/>
  <c r="AD19" i="2892"/>
  <c r="AE19" i="2892" s="1"/>
  <c r="AD18" i="2892"/>
  <c r="AD17" i="2892"/>
  <c r="AD16" i="2892"/>
  <c r="AE16" i="2892" s="1"/>
  <c r="AD15" i="2892"/>
  <c r="AE15" i="2892" s="1"/>
  <c r="AD14" i="2892"/>
  <c r="AD13" i="2892"/>
  <c r="AD12" i="2892"/>
  <c r="AE12" i="2892" s="1"/>
  <c r="AD11" i="2892"/>
  <c r="AE11" i="2892" s="1"/>
  <c r="AD10" i="2892"/>
  <c r="AD9" i="2892"/>
  <c r="AD8" i="2892"/>
  <c r="AE8" i="2892" s="1"/>
  <c r="AD7" i="2892"/>
  <c r="AE7" i="2892" s="1"/>
  <c r="Z22" i="2892"/>
  <c r="Z21" i="2892"/>
  <c r="Z19" i="2892"/>
  <c r="Z18" i="2892"/>
  <c r="Z17" i="2892"/>
  <c r="Z15" i="2892"/>
  <c r="Z14" i="2892"/>
  <c r="Z13" i="2892"/>
  <c r="Z10" i="2892"/>
  <c r="Z9" i="2892"/>
  <c r="Z7" i="2892"/>
  <c r="AB3" i="2892"/>
  <c r="Y22" i="2892"/>
  <c r="Y21" i="2892"/>
  <c r="Y20" i="2892"/>
  <c r="Z20" i="2892" s="1"/>
  <c r="Q32" i="2892" s="1"/>
  <c r="Y19" i="2892"/>
  <c r="Y18" i="2892"/>
  <c r="Y17" i="2892"/>
  <c r="Y16" i="2892"/>
  <c r="Z16" i="2892" s="1"/>
  <c r="Y15" i="2892"/>
  <c r="Y14" i="2892"/>
  <c r="Y13" i="2892"/>
  <c r="Y12" i="2892"/>
  <c r="Z12" i="2892" s="1"/>
  <c r="Y11" i="2892"/>
  <c r="Z11" i="2892" s="1"/>
  <c r="Y10" i="2892"/>
  <c r="Y9" i="2892"/>
  <c r="Y8" i="2892"/>
  <c r="Z8" i="2892" s="1"/>
  <c r="Y7" i="2892"/>
  <c r="U22" i="2892"/>
  <c r="U21" i="2892"/>
  <c r="U18" i="2892"/>
  <c r="U17" i="2892"/>
  <c r="U14" i="2892"/>
  <c r="U13" i="2892"/>
  <c r="U10" i="2892"/>
  <c r="U9" i="2892"/>
  <c r="W3" i="2892"/>
  <c r="T22" i="2892"/>
  <c r="T21" i="2892"/>
  <c r="T20" i="2892"/>
  <c r="U20" i="2892" s="1"/>
  <c r="P32" i="2892" s="1"/>
  <c r="T19" i="2892"/>
  <c r="U19" i="2892" s="1"/>
  <c r="T18" i="2892"/>
  <c r="T17" i="2892"/>
  <c r="T16" i="2892"/>
  <c r="U16" i="2892" s="1"/>
  <c r="T15" i="2892"/>
  <c r="U15" i="2892" s="1"/>
  <c r="T14" i="2892"/>
  <c r="T13" i="2892"/>
  <c r="T12" i="2892"/>
  <c r="U12" i="2892" s="1"/>
  <c r="T11" i="2892"/>
  <c r="U11" i="2892" s="1"/>
  <c r="T10" i="2892"/>
  <c r="T9" i="2892"/>
  <c r="T8" i="2892"/>
  <c r="U8" i="2892" s="1"/>
  <c r="T7" i="2892"/>
  <c r="U7" i="2892" s="1"/>
  <c r="S31" i="2892"/>
  <c r="R31" i="2892"/>
  <c r="N28" i="2892"/>
  <c r="O22" i="2892"/>
  <c r="P21" i="2892"/>
  <c r="Q21" i="2892" s="1"/>
  <c r="O21" i="2892"/>
  <c r="O20" i="2892"/>
  <c r="O19" i="2892"/>
  <c r="O18" i="2892"/>
  <c r="P17" i="2892"/>
  <c r="Q17" i="2892" s="1"/>
  <c r="O17" i="2892"/>
  <c r="O16" i="2892"/>
  <c r="O15" i="2892"/>
  <c r="O14" i="2892"/>
  <c r="P13" i="2892"/>
  <c r="Q13" i="2892" s="1"/>
  <c r="O13" i="2892"/>
  <c r="O12" i="2892"/>
  <c r="O11" i="2892"/>
  <c r="O10" i="2892"/>
  <c r="P9" i="2892"/>
  <c r="Q9" i="2892" s="1"/>
  <c r="O9" i="2892"/>
  <c r="O8" i="2892"/>
  <c r="O7" i="2892"/>
  <c r="Q4" i="2892"/>
  <c r="P22" i="2892" s="1"/>
  <c r="Q22" i="2892" s="1"/>
  <c r="Q3" i="2892"/>
  <c r="G3" i="2892"/>
  <c r="U31" i="2892" s="1"/>
  <c r="U36" i="2891"/>
  <c r="T36" i="2891"/>
  <c r="S36" i="2891"/>
  <c r="R36" i="2891"/>
  <c r="Q36" i="2891"/>
  <c r="P36" i="2891"/>
  <c r="AT21" i="2891"/>
  <c r="AT20" i="2891"/>
  <c r="U32" i="2891" s="1"/>
  <c r="AT17" i="2891"/>
  <c r="AT16" i="2891"/>
  <c r="AT13" i="2891"/>
  <c r="AT12" i="2891"/>
  <c r="AT9" i="2891"/>
  <c r="AT8" i="2891"/>
  <c r="AV3" i="2891"/>
  <c r="AS22" i="2891"/>
  <c r="AT22" i="2891" s="1"/>
  <c r="AS21" i="2891"/>
  <c r="AS20" i="2891"/>
  <c r="AS19" i="2891"/>
  <c r="AT19" i="2891" s="1"/>
  <c r="AS18" i="2891"/>
  <c r="AT18" i="2891" s="1"/>
  <c r="AS17" i="2891"/>
  <c r="AS16" i="2891"/>
  <c r="AS15" i="2891"/>
  <c r="AT15" i="2891" s="1"/>
  <c r="AS14" i="2891"/>
  <c r="AT14" i="2891" s="1"/>
  <c r="AS13" i="2891"/>
  <c r="AS12" i="2891"/>
  <c r="AS11" i="2891"/>
  <c r="AT11" i="2891" s="1"/>
  <c r="AS10" i="2891"/>
  <c r="AT10" i="2891" s="1"/>
  <c r="AS9" i="2891"/>
  <c r="AS8" i="2891"/>
  <c r="AS7" i="2891"/>
  <c r="AT7" i="2891" s="1"/>
  <c r="AO22" i="2891"/>
  <c r="AO21" i="2891"/>
  <c r="AO20" i="2891"/>
  <c r="T32" i="2891" s="1"/>
  <c r="AO18" i="2891"/>
  <c r="AO17" i="2891"/>
  <c r="AO16" i="2891"/>
  <c r="AO14" i="2891"/>
  <c r="AO13" i="2891"/>
  <c r="AO12" i="2891"/>
  <c r="AO9" i="2891"/>
  <c r="AO8" i="2891"/>
  <c r="AQ3" i="2891"/>
  <c r="AN22" i="2891"/>
  <c r="AN21" i="2891"/>
  <c r="AN20" i="2891"/>
  <c r="AN19" i="2891"/>
  <c r="AO19" i="2891" s="1"/>
  <c r="AN18" i="2891"/>
  <c r="AN17" i="2891"/>
  <c r="AN16" i="2891"/>
  <c r="AN15" i="2891"/>
  <c r="AO15" i="2891" s="1"/>
  <c r="AN14" i="2891"/>
  <c r="AN13" i="2891"/>
  <c r="AN12" i="2891"/>
  <c r="AN11" i="2891"/>
  <c r="AO11" i="2891" s="1"/>
  <c r="AN10" i="2891"/>
  <c r="AO10" i="2891" s="1"/>
  <c r="AN9" i="2891"/>
  <c r="AN8" i="2891"/>
  <c r="AN7" i="2891"/>
  <c r="AO7" i="2891" s="1"/>
  <c r="AJ21" i="2891"/>
  <c r="AJ20" i="2891"/>
  <c r="S32" i="2891" s="1"/>
  <c r="AJ17" i="2891"/>
  <c r="AJ16" i="2891"/>
  <c r="AJ13" i="2891"/>
  <c r="AJ12" i="2891"/>
  <c r="AJ9" i="2891"/>
  <c r="AJ8" i="2891"/>
  <c r="AL3" i="2891"/>
  <c r="AI22" i="2891"/>
  <c r="AJ22" i="2891" s="1"/>
  <c r="AI21" i="2891"/>
  <c r="AI20" i="2891"/>
  <c r="AI19" i="2891"/>
  <c r="AJ19" i="2891" s="1"/>
  <c r="AI18" i="2891"/>
  <c r="AJ18" i="2891" s="1"/>
  <c r="AI17" i="2891"/>
  <c r="AI16" i="2891"/>
  <c r="AI15" i="2891"/>
  <c r="AJ15" i="2891" s="1"/>
  <c r="AI14" i="2891"/>
  <c r="AJ14" i="2891" s="1"/>
  <c r="AI13" i="2891"/>
  <c r="AI12" i="2891"/>
  <c r="AI11" i="2891"/>
  <c r="AJ11" i="2891" s="1"/>
  <c r="AI10" i="2891"/>
  <c r="AJ10" i="2891" s="1"/>
  <c r="AI9" i="2891"/>
  <c r="AI8" i="2891"/>
  <c r="AI7" i="2891"/>
  <c r="AJ7" i="2891" s="1"/>
  <c r="AE22" i="2891"/>
  <c r="AE21" i="2891"/>
  <c r="AE20" i="2891"/>
  <c r="R32" i="2891" s="1"/>
  <c r="AE18" i="2891"/>
  <c r="AE17" i="2891"/>
  <c r="AE16" i="2891"/>
  <c r="AE14" i="2891"/>
  <c r="AE13" i="2891"/>
  <c r="AE12" i="2891"/>
  <c r="AE9" i="2891"/>
  <c r="AE8" i="2891"/>
  <c r="AG3" i="2891"/>
  <c r="AD22" i="2891"/>
  <c r="AD21" i="2891"/>
  <c r="AD20" i="2891"/>
  <c r="AD19" i="2891"/>
  <c r="AE19" i="2891" s="1"/>
  <c r="AD18" i="2891"/>
  <c r="AD17" i="2891"/>
  <c r="AD16" i="2891"/>
  <c r="AD15" i="2891"/>
  <c r="AE15" i="2891" s="1"/>
  <c r="AD14" i="2891"/>
  <c r="AD13" i="2891"/>
  <c r="AD12" i="2891"/>
  <c r="AD11" i="2891"/>
  <c r="AE11" i="2891" s="1"/>
  <c r="AD10" i="2891"/>
  <c r="AE10" i="2891" s="1"/>
  <c r="AD9" i="2891"/>
  <c r="AD8" i="2891"/>
  <c r="AD7" i="2891"/>
  <c r="AE7" i="2891" s="1"/>
  <c r="Z21" i="2891"/>
  <c r="Z20" i="2891"/>
  <c r="Q32" i="2891" s="1"/>
  <c r="Z17" i="2891"/>
  <c r="Z16" i="2891"/>
  <c r="Z13" i="2891"/>
  <c r="Z12" i="2891"/>
  <c r="Z9" i="2891"/>
  <c r="Z8" i="2891"/>
  <c r="AB3" i="2891"/>
  <c r="Y22" i="2891"/>
  <c r="Z22" i="2891" s="1"/>
  <c r="Y21" i="2891"/>
  <c r="Y20" i="2891"/>
  <c r="Y19" i="2891"/>
  <c r="Z19" i="2891" s="1"/>
  <c r="Y18" i="2891"/>
  <c r="Z18" i="2891" s="1"/>
  <c r="Y17" i="2891"/>
  <c r="Y16" i="2891"/>
  <c r="Y15" i="2891"/>
  <c r="Z15" i="2891" s="1"/>
  <c r="Y14" i="2891"/>
  <c r="Z14" i="2891" s="1"/>
  <c r="Y13" i="2891"/>
  <c r="Y12" i="2891"/>
  <c r="Y11" i="2891"/>
  <c r="Z11" i="2891" s="1"/>
  <c r="Y10" i="2891"/>
  <c r="Z10" i="2891" s="1"/>
  <c r="Y9" i="2891"/>
  <c r="Y8" i="2891"/>
  <c r="Y7" i="2891"/>
  <c r="Z7" i="2891" s="1"/>
  <c r="U22" i="2891"/>
  <c r="U21" i="2891"/>
  <c r="U20" i="2891"/>
  <c r="P32" i="2891" s="1"/>
  <c r="U18" i="2891"/>
  <c r="U17" i="2891"/>
  <c r="U16" i="2891"/>
  <c r="U14" i="2891"/>
  <c r="U13" i="2891"/>
  <c r="U12" i="2891"/>
  <c r="U9" i="2891"/>
  <c r="U8" i="2891"/>
  <c r="W3" i="2891"/>
  <c r="T22" i="2891"/>
  <c r="T21" i="2891"/>
  <c r="T20" i="2891"/>
  <c r="T19" i="2891"/>
  <c r="U19" i="2891" s="1"/>
  <c r="T18" i="2891"/>
  <c r="T17" i="2891"/>
  <c r="T16" i="2891"/>
  <c r="T15" i="2891"/>
  <c r="U15" i="2891" s="1"/>
  <c r="T14" i="2891"/>
  <c r="T13" i="2891"/>
  <c r="T12" i="2891"/>
  <c r="T11" i="2891"/>
  <c r="U11" i="2891" s="1"/>
  <c r="T10" i="2891"/>
  <c r="U10" i="2891" s="1"/>
  <c r="T9" i="2891"/>
  <c r="T8" i="2891"/>
  <c r="T7" i="2891"/>
  <c r="U7" i="2891" s="1"/>
  <c r="O22" i="2891"/>
  <c r="O21" i="2891"/>
  <c r="O20" i="2891"/>
  <c r="O19" i="2891"/>
  <c r="O18" i="2891"/>
  <c r="O17" i="2891"/>
  <c r="O16" i="2891"/>
  <c r="O15" i="2891"/>
  <c r="O14" i="2891"/>
  <c r="O13" i="2891"/>
  <c r="O12" i="2891"/>
  <c r="O11" i="2891"/>
  <c r="O10" i="2891"/>
  <c r="O9" i="2891"/>
  <c r="O8" i="2891"/>
  <c r="O7" i="2891"/>
  <c r="Q3" i="2891"/>
  <c r="G3" i="2891"/>
  <c r="U36" i="2890"/>
  <c r="T36" i="2890"/>
  <c r="S36" i="2890"/>
  <c r="R36" i="2890"/>
  <c r="Q36" i="2890"/>
  <c r="P36" i="2890"/>
  <c r="AT20" i="2890"/>
  <c r="U32" i="2890" s="1"/>
  <c r="AT19" i="2890"/>
  <c r="AT15" i="2890"/>
  <c r="AT13" i="2890"/>
  <c r="AT11" i="2890"/>
  <c r="AT9" i="2890"/>
  <c r="AT8" i="2890"/>
  <c r="AT7" i="2890"/>
  <c r="AV3" i="2890"/>
  <c r="AS22" i="2890"/>
  <c r="AT22" i="2890" s="1"/>
  <c r="AS21" i="2890"/>
  <c r="AT21" i="2890" s="1"/>
  <c r="AS20" i="2890"/>
  <c r="AS19" i="2890"/>
  <c r="AS18" i="2890"/>
  <c r="AT18" i="2890" s="1"/>
  <c r="AS17" i="2890"/>
  <c r="AT17" i="2890" s="1"/>
  <c r="AS16" i="2890"/>
  <c r="AT16" i="2890" s="1"/>
  <c r="AS15" i="2890"/>
  <c r="AS14" i="2890"/>
  <c r="AT14" i="2890" s="1"/>
  <c r="AS13" i="2890"/>
  <c r="AS12" i="2890"/>
  <c r="AT12" i="2890" s="1"/>
  <c r="AS11" i="2890"/>
  <c r="AS10" i="2890"/>
  <c r="AT10" i="2890" s="1"/>
  <c r="AS9" i="2890"/>
  <c r="AS8" i="2890"/>
  <c r="AS7" i="2890"/>
  <c r="AO20" i="2890"/>
  <c r="T32" i="2890" s="1"/>
  <c r="AO19" i="2890"/>
  <c r="AO15" i="2890"/>
  <c r="AO11" i="2890"/>
  <c r="AO9" i="2890"/>
  <c r="AO8" i="2890"/>
  <c r="AO7" i="2890"/>
  <c r="AQ3" i="2890"/>
  <c r="AN22" i="2890"/>
  <c r="AO22" i="2890" s="1"/>
  <c r="AN21" i="2890"/>
  <c r="AO21" i="2890" s="1"/>
  <c r="AN20" i="2890"/>
  <c r="AN19" i="2890"/>
  <c r="AN18" i="2890"/>
  <c r="AO18" i="2890" s="1"/>
  <c r="AN17" i="2890"/>
  <c r="AO17" i="2890" s="1"/>
  <c r="AN16" i="2890"/>
  <c r="AO16" i="2890" s="1"/>
  <c r="AN15" i="2890"/>
  <c r="AN14" i="2890"/>
  <c r="AO14" i="2890" s="1"/>
  <c r="AN13" i="2890"/>
  <c r="AO13" i="2890" s="1"/>
  <c r="AN12" i="2890"/>
  <c r="AO12" i="2890" s="1"/>
  <c r="AN11" i="2890"/>
  <c r="AN10" i="2890"/>
  <c r="AO10" i="2890" s="1"/>
  <c r="AN9" i="2890"/>
  <c r="AN8" i="2890"/>
  <c r="AN7" i="2890"/>
  <c r="S32" i="2890"/>
  <c r="AJ20" i="2890"/>
  <c r="AJ19" i="2890"/>
  <c r="AJ15" i="2890"/>
  <c r="AJ11" i="2890"/>
  <c r="AJ8" i="2890"/>
  <c r="AJ7" i="2890"/>
  <c r="AL3" i="2890"/>
  <c r="AI22" i="2890"/>
  <c r="AJ22" i="2890" s="1"/>
  <c r="AI21" i="2890"/>
  <c r="AJ21" i="2890" s="1"/>
  <c r="AI20" i="2890"/>
  <c r="AI19" i="2890"/>
  <c r="AI18" i="2890"/>
  <c r="AJ18" i="2890" s="1"/>
  <c r="AI17" i="2890"/>
  <c r="AJ17" i="2890" s="1"/>
  <c r="AI16" i="2890"/>
  <c r="AJ16" i="2890" s="1"/>
  <c r="AI15" i="2890"/>
  <c r="AI14" i="2890"/>
  <c r="AJ14" i="2890" s="1"/>
  <c r="AI13" i="2890"/>
  <c r="AJ13" i="2890" s="1"/>
  <c r="AI12" i="2890"/>
  <c r="AJ12" i="2890" s="1"/>
  <c r="AI11" i="2890"/>
  <c r="AI10" i="2890"/>
  <c r="AJ10" i="2890" s="1"/>
  <c r="AI9" i="2890"/>
  <c r="AJ9" i="2890" s="1"/>
  <c r="AI8" i="2890"/>
  <c r="AI7" i="2890"/>
  <c r="R32" i="2890"/>
  <c r="AE20" i="2890"/>
  <c r="AE19" i="2890"/>
  <c r="AE15" i="2890"/>
  <c r="AE13" i="2890"/>
  <c r="AE11" i="2890"/>
  <c r="AE8" i="2890"/>
  <c r="AE7" i="2890"/>
  <c r="AG3" i="2890"/>
  <c r="AD22" i="2890"/>
  <c r="AE22" i="2890" s="1"/>
  <c r="AD21" i="2890"/>
  <c r="AE21" i="2890" s="1"/>
  <c r="AD20" i="2890"/>
  <c r="AD19" i="2890"/>
  <c r="AD18" i="2890"/>
  <c r="AE18" i="2890" s="1"/>
  <c r="AD17" i="2890"/>
  <c r="AE17" i="2890" s="1"/>
  <c r="AD16" i="2890"/>
  <c r="AE16" i="2890" s="1"/>
  <c r="AD15" i="2890"/>
  <c r="AD14" i="2890"/>
  <c r="AE14" i="2890" s="1"/>
  <c r="AD13" i="2890"/>
  <c r="AD12" i="2890"/>
  <c r="AE12" i="2890" s="1"/>
  <c r="AD11" i="2890"/>
  <c r="AD10" i="2890"/>
  <c r="AE10" i="2890" s="1"/>
  <c r="AD9" i="2890"/>
  <c r="AE9" i="2890" s="1"/>
  <c r="AD8" i="2890"/>
  <c r="AD7" i="2890"/>
  <c r="Z20" i="2890"/>
  <c r="Q32" i="2890" s="1"/>
  <c r="Z19" i="2890"/>
  <c r="Z15" i="2890"/>
  <c r="Z13" i="2890"/>
  <c r="Z11" i="2890"/>
  <c r="Z9" i="2890"/>
  <c r="Z8" i="2890"/>
  <c r="Z7" i="2890"/>
  <c r="AB3" i="2890"/>
  <c r="Y22" i="2890"/>
  <c r="Z22" i="2890" s="1"/>
  <c r="Y21" i="2890"/>
  <c r="Z21" i="2890" s="1"/>
  <c r="Y20" i="2890"/>
  <c r="Y19" i="2890"/>
  <c r="Y18" i="2890"/>
  <c r="Z18" i="2890" s="1"/>
  <c r="Y17" i="2890"/>
  <c r="Z17" i="2890" s="1"/>
  <c r="Y16" i="2890"/>
  <c r="Z16" i="2890" s="1"/>
  <c r="Y15" i="2890"/>
  <c r="Y14" i="2890"/>
  <c r="Z14" i="2890" s="1"/>
  <c r="Y13" i="2890"/>
  <c r="Y12" i="2890"/>
  <c r="Z12" i="2890" s="1"/>
  <c r="Y11" i="2890"/>
  <c r="Y10" i="2890"/>
  <c r="Z10" i="2890" s="1"/>
  <c r="Y9" i="2890"/>
  <c r="Y8" i="2890"/>
  <c r="Y7" i="2890"/>
  <c r="U20" i="2890"/>
  <c r="P32" i="2890" s="1"/>
  <c r="U19" i="2890"/>
  <c r="U15" i="2890"/>
  <c r="U11" i="2890"/>
  <c r="U9" i="2890"/>
  <c r="U8" i="2890"/>
  <c r="U7" i="2890"/>
  <c r="W3" i="2890"/>
  <c r="T22" i="2890"/>
  <c r="U22" i="2890" s="1"/>
  <c r="T21" i="2890"/>
  <c r="U21" i="2890" s="1"/>
  <c r="T20" i="2890"/>
  <c r="T19" i="2890"/>
  <c r="T18" i="2890"/>
  <c r="U18" i="2890" s="1"/>
  <c r="T17" i="2890"/>
  <c r="U17" i="2890" s="1"/>
  <c r="T16" i="2890"/>
  <c r="U16" i="2890" s="1"/>
  <c r="T15" i="2890"/>
  <c r="T14" i="2890"/>
  <c r="U14" i="2890" s="1"/>
  <c r="T13" i="2890"/>
  <c r="U13" i="2890" s="1"/>
  <c r="T12" i="2890"/>
  <c r="U12" i="2890" s="1"/>
  <c r="T11" i="2890"/>
  <c r="T10" i="2890"/>
  <c r="U10" i="2890" s="1"/>
  <c r="T9" i="2890"/>
  <c r="T8" i="2890"/>
  <c r="T7" i="2890"/>
  <c r="U31" i="2890"/>
  <c r="T31" i="2890"/>
  <c r="P31" i="2890"/>
  <c r="N28" i="2890"/>
  <c r="O22" i="2890"/>
  <c r="O21" i="2890"/>
  <c r="O20" i="2890"/>
  <c r="O19" i="2890"/>
  <c r="O18" i="2890"/>
  <c r="O17" i="2890"/>
  <c r="O16" i="2890"/>
  <c r="O15" i="2890"/>
  <c r="O14" i="2890"/>
  <c r="O13" i="2890"/>
  <c r="O12" i="2890"/>
  <c r="O11" i="2890"/>
  <c r="O10" i="2890"/>
  <c r="O9" i="2890"/>
  <c r="O8" i="2890"/>
  <c r="O7" i="2890"/>
  <c r="Q3" i="2890"/>
  <c r="G3" i="2890"/>
  <c r="R31" i="2890" s="1"/>
  <c r="U36" i="2889"/>
  <c r="T36" i="2889"/>
  <c r="S36" i="2889"/>
  <c r="R36" i="2889"/>
  <c r="Q36" i="2889"/>
  <c r="P36" i="2889"/>
  <c r="AT22" i="2889"/>
  <c r="AT20" i="2889"/>
  <c r="U32" i="2889" s="1"/>
  <c r="AT19" i="2889"/>
  <c r="AT18" i="2889"/>
  <c r="AT15" i="2889"/>
  <c r="AT14" i="2889"/>
  <c r="AT10" i="2889"/>
  <c r="AT8" i="2889"/>
  <c r="AT7" i="2889"/>
  <c r="AV3" i="2889"/>
  <c r="AS22" i="2889"/>
  <c r="AS21" i="2889"/>
  <c r="AT21" i="2889" s="1"/>
  <c r="AS20" i="2889"/>
  <c r="AS19" i="2889"/>
  <c r="AS18" i="2889"/>
  <c r="AS17" i="2889"/>
  <c r="AT17" i="2889" s="1"/>
  <c r="AS16" i="2889"/>
  <c r="AT16" i="2889" s="1"/>
  <c r="AS15" i="2889"/>
  <c r="AS14" i="2889"/>
  <c r="AS13" i="2889"/>
  <c r="AT13" i="2889" s="1"/>
  <c r="AS12" i="2889"/>
  <c r="AT12" i="2889" s="1"/>
  <c r="AS11" i="2889"/>
  <c r="AT11" i="2889" s="1"/>
  <c r="AS10" i="2889"/>
  <c r="AS9" i="2889"/>
  <c r="AT9" i="2889" s="1"/>
  <c r="AS8" i="2889"/>
  <c r="AS7" i="2889"/>
  <c r="T32" i="2889"/>
  <c r="AO22" i="2889"/>
  <c r="AO19" i="2889"/>
  <c r="AO18" i="2889"/>
  <c r="AO14" i="2889"/>
  <c r="AO10" i="2889"/>
  <c r="AO8" i="2889"/>
  <c r="AO7" i="2889"/>
  <c r="AQ3" i="2889"/>
  <c r="AN22" i="2889"/>
  <c r="AN21" i="2889"/>
  <c r="AO21" i="2889" s="1"/>
  <c r="AN20" i="2889"/>
  <c r="AO20" i="2889" s="1"/>
  <c r="AN19" i="2889"/>
  <c r="AN18" i="2889"/>
  <c r="AN17" i="2889"/>
  <c r="AO17" i="2889" s="1"/>
  <c r="AN16" i="2889"/>
  <c r="AO16" i="2889" s="1"/>
  <c r="AN15" i="2889"/>
  <c r="AO15" i="2889" s="1"/>
  <c r="AN14" i="2889"/>
  <c r="AN13" i="2889"/>
  <c r="AO13" i="2889" s="1"/>
  <c r="AN12" i="2889"/>
  <c r="AO12" i="2889" s="1"/>
  <c r="AN11" i="2889"/>
  <c r="AO11" i="2889" s="1"/>
  <c r="AN10" i="2889"/>
  <c r="AN9" i="2889"/>
  <c r="AO9" i="2889" s="1"/>
  <c r="AN8" i="2889"/>
  <c r="AN7" i="2889"/>
  <c r="AJ22" i="2889"/>
  <c r="AJ18" i="2889"/>
  <c r="AJ14" i="2889"/>
  <c r="AJ12" i="2889"/>
  <c r="AJ10" i="2889"/>
  <c r="AL3" i="2889"/>
  <c r="AI22" i="2889"/>
  <c r="AI21" i="2889"/>
  <c r="AJ21" i="2889" s="1"/>
  <c r="AI20" i="2889"/>
  <c r="AJ20" i="2889" s="1"/>
  <c r="S32" i="2889" s="1"/>
  <c r="AI19" i="2889"/>
  <c r="AJ19" i="2889" s="1"/>
  <c r="AI18" i="2889"/>
  <c r="AI17" i="2889"/>
  <c r="AJ17" i="2889" s="1"/>
  <c r="AI16" i="2889"/>
  <c r="AJ16" i="2889" s="1"/>
  <c r="AI15" i="2889"/>
  <c r="AJ15" i="2889" s="1"/>
  <c r="AI14" i="2889"/>
  <c r="AI13" i="2889"/>
  <c r="AJ13" i="2889" s="1"/>
  <c r="AI12" i="2889"/>
  <c r="AI11" i="2889"/>
  <c r="AJ11" i="2889" s="1"/>
  <c r="AI10" i="2889"/>
  <c r="AI9" i="2889"/>
  <c r="AJ9" i="2889" s="1"/>
  <c r="AI8" i="2889"/>
  <c r="AJ8" i="2889" s="1"/>
  <c r="AI7" i="2889"/>
  <c r="AJ7" i="2889" s="1"/>
  <c r="AE22" i="2889"/>
  <c r="AE20" i="2889"/>
  <c r="R32" i="2889" s="1"/>
  <c r="AE18" i="2889"/>
  <c r="AE16" i="2889"/>
  <c r="AE15" i="2889"/>
  <c r="AE14" i="2889"/>
  <c r="AE11" i="2889"/>
  <c r="AE10" i="2889"/>
  <c r="AE8" i="2889"/>
  <c r="AG3" i="2889"/>
  <c r="AD22" i="2889"/>
  <c r="AD21" i="2889"/>
  <c r="AE21" i="2889" s="1"/>
  <c r="AD20" i="2889"/>
  <c r="AD19" i="2889"/>
  <c r="AE19" i="2889" s="1"/>
  <c r="AD18" i="2889"/>
  <c r="AD17" i="2889"/>
  <c r="AE17" i="2889" s="1"/>
  <c r="AD16" i="2889"/>
  <c r="AD15" i="2889"/>
  <c r="AD14" i="2889"/>
  <c r="AD13" i="2889"/>
  <c r="AE13" i="2889" s="1"/>
  <c r="AD12" i="2889"/>
  <c r="AE12" i="2889" s="1"/>
  <c r="AD11" i="2889"/>
  <c r="AD10" i="2889"/>
  <c r="AD9" i="2889"/>
  <c r="AE9" i="2889" s="1"/>
  <c r="AD8" i="2889"/>
  <c r="AD7" i="2889"/>
  <c r="AE7" i="2889" s="1"/>
  <c r="Q32" i="2889"/>
  <c r="Z22" i="2889"/>
  <c r="Z20" i="2889"/>
  <c r="Z19" i="2889"/>
  <c r="Z18" i="2889"/>
  <c r="Z15" i="2889"/>
  <c r="Z14" i="2889"/>
  <c r="Z10" i="2889"/>
  <c r="Z8" i="2889"/>
  <c r="Z7" i="2889"/>
  <c r="AB3" i="2889"/>
  <c r="Y22" i="2889"/>
  <c r="Y21" i="2889"/>
  <c r="Z21" i="2889" s="1"/>
  <c r="Y20" i="2889"/>
  <c r="Y19" i="2889"/>
  <c r="Y18" i="2889"/>
  <c r="Y17" i="2889"/>
  <c r="Z17" i="2889" s="1"/>
  <c r="Y16" i="2889"/>
  <c r="Z16" i="2889" s="1"/>
  <c r="Y15" i="2889"/>
  <c r="Y14" i="2889"/>
  <c r="Y13" i="2889"/>
  <c r="Z13" i="2889" s="1"/>
  <c r="Y12" i="2889"/>
  <c r="Z12" i="2889" s="1"/>
  <c r="Y11" i="2889"/>
  <c r="Z11" i="2889" s="1"/>
  <c r="Y10" i="2889"/>
  <c r="Y9" i="2889"/>
  <c r="Z9" i="2889" s="1"/>
  <c r="Y8" i="2889"/>
  <c r="Y7" i="2889"/>
  <c r="U22" i="2889"/>
  <c r="U19" i="2889"/>
  <c r="U18" i="2889"/>
  <c r="U14" i="2889"/>
  <c r="U12" i="2889"/>
  <c r="U10" i="2889"/>
  <c r="U7" i="2889"/>
  <c r="W3" i="2889"/>
  <c r="T22" i="2889"/>
  <c r="T21" i="2889"/>
  <c r="U21" i="2889" s="1"/>
  <c r="T20" i="2889"/>
  <c r="U20" i="2889" s="1"/>
  <c r="P32" i="2889" s="1"/>
  <c r="T19" i="2889"/>
  <c r="T18" i="2889"/>
  <c r="T17" i="2889"/>
  <c r="U17" i="2889" s="1"/>
  <c r="T16" i="2889"/>
  <c r="U16" i="2889" s="1"/>
  <c r="T15" i="2889"/>
  <c r="U15" i="2889" s="1"/>
  <c r="T14" i="2889"/>
  <c r="T13" i="2889"/>
  <c r="U13" i="2889" s="1"/>
  <c r="T12" i="2889"/>
  <c r="T11" i="2889"/>
  <c r="U11" i="2889" s="1"/>
  <c r="T10" i="2889"/>
  <c r="T9" i="2889"/>
  <c r="U9" i="2889" s="1"/>
  <c r="T8" i="2889"/>
  <c r="U8" i="2889" s="1"/>
  <c r="T7" i="2889"/>
  <c r="T31" i="2889"/>
  <c r="S31" i="2889"/>
  <c r="R31" i="2889"/>
  <c r="P31" i="2889"/>
  <c r="N28" i="2889"/>
  <c r="O22" i="2889"/>
  <c r="O21" i="2889"/>
  <c r="O20" i="2889"/>
  <c r="O19" i="2889"/>
  <c r="O18" i="2889"/>
  <c r="O17" i="2889"/>
  <c r="O16" i="2889"/>
  <c r="O15" i="2889"/>
  <c r="O14" i="2889"/>
  <c r="O13" i="2889"/>
  <c r="O12" i="2889"/>
  <c r="O11" i="2889"/>
  <c r="O10" i="2889"/>
  <c r="O9" i="2889"/>
  <c r="O8" i="2889"/>
  <c r="O7" i="2889"/>
  <c r="Q3" i="2889"/>
  <c r="G3" i="2889"/>
  <c r="U31" i="2889" s="1"/>
  <c r="U36" i="2888"/>
  <c r="T36" i="2888"/>
  <c r="S36" i="2888"/>
  <c r="R36" i="2888"/>
  <c r="Q36" i="2888"/>
  <c r="P36" i="2888"/>
  <c r="AT22" i="2888"/>
  <c r="AU22" i="2888" s="1"/>
  <c r="AV22" i="2888" s="1"/>
  <c r="AT21" i="2888"/>
  <c r="AT18" i="2888"/>
  <c r="AT17" i="2888"/>
  <c r="AT13" i="2888"/>
  <c r="AT9" i="2888"/>
  <c r="AT7" i="2888"/>
  <c r="AV4" i="2888" s="1"/>
  <c r="AV3" i="2888"/>
  <c r="AS22" i="2888"/>
  <c r="AS21" i="2888"/>
  <c r="AS20" i="2888"/>
  <c r="AT20" i="2888" s="1"/>
  <c r="U32" i="2888" s="1"/>
  <c r="AS19" i="2888"/>
  <c r="AT19" i="2888" s="1"/>
  <c r="AS18" i="2888"/>
  <c r="AS17" i="2888"/>
  <c r="AS16" i="2888"/>
  <c r="AT16" i="2888" s="1"/>
  <c r="AU16" i="2888" s="1"/>
  <c r="AV16" i="2888" s="1"/>
  <c r="AS15" i="2888"/>
  <c r="AT15" i="2888" s="1"/>
  <c r="AS14" i="2888"/>
  <c r="AT14" i="2888" s="1"/>
  <c r="AS13" i="2888"/>
  <c r="AS12" i="2888"/>
  <c r="AT12" i="2888" s="1"/>
  <c r="AS11" i="2888"/>
  <c r="AT11" i="2888" s="1"/>
  <c r="AS10" i="2888"/>
  <c r="AT10" i="2888" s="1"/>
  <c r="AS9" i="2888"/>
  <c r="AS8" i="2888"/>
  <c r="AT8" i="2888" s="1"/>
  <c r="AS7" i="2888"/>
  <c r="AO21" i="2888"/>
  <c r="AO17" i="2888"/>
  <c r="AO15" i="2888"/>
  <c r="AO13" i="2888"/>
  <c r="AO11" i="2888"/>
  <c r="AO10" i="2888"/>
  <c r="AO9" i="2888"/>
  <c r="AQ3" i="2888"/>
  <c r="AN22" i="2888"/>
  <c r="AO22" i="2888" s="1"/>
  <c r="AN21" i="2888"/>
  <c r="AN20" i="2888"/>
  <c r="AO20" i="2888" s="1"/>
  <c r="T32" i="2888" s="1"/>
  <c r="AN19" i="2888"/>
  <c r="AO19" i="2888" s="1"/>
  <c r="AN18" i="2888"/>
  <c r="AO18" i="2888" s="1"/>
  <c r="AN17" i="2888"/>
  <c r="AN16" i="2888"/>
  <c r="AO16" i="2888" s="1"/>
  <c r="AN15" i="2888"/>
  <c r="AN14" i="2888"/>
  <c r="AO14" i="2888" s="1"/>
  <c r="AN13" i="2888"/>
  <c r="AN12" i="2888"/>
  <c r="AO12" i="2888" s="1"/>
  <c r="AN11" i="2888"/>
  <c r="AN10" i="2888"/>
  <c r="AN9" i="2888"/>
  <c r="AN8" i="2888"/>
  <c r="AO8" i="2888" s="1"/>
  <c r="AN7" i="2888"/>
  <c r="AO7" i="2888" s="1"/>
  <c r="AJ21" i="2888"/>
  <c r="AJ19" i="2888"/>
  <c r="AJ17" i="2888"/>
  <c r="AJ15" i="2888"/>
  <c r="AJ14" i="2888"/>
  <c r="AJ13" i="2888"/>
  <c r="AJ9" i="2888"/>
  <c r="AJ7" i="2888"/>
  <c r="AL3" i="2888"/>
  <c r="AI22" i="2888"/>
  <c r="AJ22" i="2888" s="1"/>
  <c r="AI21" i="2888"/>
  <c r="AI20" i="2888"/>
  <c r="AJ20" i="2888" s="1"/>
  <c r="S32" i="2888" s="1"/>
  <c r="AI19" i="2888"/>
  <c r="AI18" i="2888"/>
  <c r="AJ18" i="2888" s="1"/>
  <c r="AI17" i="2888"/>
  <c r="AI16" i="2888"/>
  <c r="AJ16" i="2888" s="1"/>
  <c r="AI15" i="2888"/>
  <c r="AI14" i="2888"/>
  <c r="AI13" i="2888"/>
  <c r="AI12" i="2888"/>
  <c r="AJ12" i="2888" s="1"/>
  <c r="AI11" i="2888"/>
  <c r="AJ11" i="2888" s="1"/>
  <c r="AI10" i="2888"/>
  <c r="AJ10" i="2888" s="1"/>
  <c r="AI9" i="2888"/>
  <c r="AI8" i="2888"/>
  <c r="AJ8" i="2888" s="1"/>
  <c r="AI7" i="2888"/>
  <c r="AE22" i="2888"/>
  <c r="AE21" i="2888"/>
  <c r="AE19" i="2888"/>
  <c r="AE18" i="2888"/>
  <c r="AE17" i="2888"/>
  <c r="AE14" i="2888"/>
  <c r="AE13" i="2888"/>
  <c r="AE9" i="2888"/>
  <c r="AE7" i="2888"/>
  <c r="AG4" i="2888" s="1"/>
  <c r="AG3" i="2888"/>
  <c r="AD22" i="2888"/>
  <c r="AD21" i="2888"/>
  <c r="AD20" i="2888"/>
  <c r="AE20" i="2888" s="1"/>
  <c r="R32" i="2888" s="1"/>
  <c r="AD19" i="2888"/>
  <c r="AD18" i="2888"/>
  <c r="AD17" i="2888"/>
  <c r="AD16" i="2888"/>
  <c r="AE16" i="2888" s="1"/>
  <c r="AF16" i="2888" s="1"/>
  <c r="AG16" i="2888" s="1"/>
  <c r="AD15" i="2888"/>
  <c r="AE15" i="2888" s="1"/>
  <c r="AD14" i="2888"/>
  <c r="AD13" i="2888"/>
  <c r="AD12" i="2888"/>
  <c r="AE12" i="2888" s="1"/>
  <c r="AF12" i="2888" s="1"/>
  <c r="AG12" i="2888" s="1"/>
  <c r="AD11" i="2888"/>
  <c r="AE11" i="2888" s="1"/>
  <c r="AD10" i="2888"/>
  <c r="AE10" i="2888" s="1"/>
  <c r="AD9" i="2888"/>
  <c r="AD8" i="2888"/>
  <c r="AE8" i="2888" s="1"/>
  <c r="AD7" i="2888"/>
  <c r="Z22" i="2888"/>
  <c r="Z21" i="2888"/>
  <c r="Z18" i="2888"/>
  <c r="Z17" i="2888"/>
  <c r="Z13" i="2888"/>
  <c r="Z11" i="2888"/>
  <c r="Z9" i="2888"/>
  <c r="AB3" i="2888"/>
  <c r="Y22" i="2888"/>
  <c r="Y21" i="2888"/>
  <c r="Y20" i="2888"/>
  <c r="Z20" i="2888" s="1"/>
  <c r="Q32" i="2888" s="1"/>
  <c r="Y19" i="2888"/>
  <c r="Z19" i="2888" s="1"/>
  <c r="Y18" i="2888"/>
  <c r="Y17" i="2888"/>
  <c r="Y16" i="2888"/>
  <c r="Z16" i="2888" s="1"/>
  <c r="Y15" i="2888"/>
  <c r="Z15" i="2888" s="1"/>
  <c r="Y14" i="2888"/>
  <c r="Z14" i="2888" s="1"/>
  <c r="Y13" i="2888"/>
  <c r="Y12" i="2888"/>
  <c r="Z12" i="2888" s="1"/>
  <c r="Y11" i="2888"/>
  <c r="Y10" i="2888"/>
  <c r="Z10" i="2888" s="1"/>
  <c r="Y9" i="2888"/>
  <c r="Y8" i="2888"/>
  <c r="Z8" i="2888" s="1"/>
  <c r="Y7" i="2888"/>
  <c r="Z7" i="2888" s="1"/>
  <c r="U22" i="2888"/>
  <c r="U21" i="2888"/>
  <c r="U17" i="2888"/>
  <c r="U13" i="2888"/>
  <c r="U9" i="2888"/>
  <c r="W3" i="2888"/>
  <c r="T22" i="2888"/>
  <c r="T21" i="2888"/>
  <c r="T20" i="2888"/>
  <c r="U20" i="2888" s="1"/>
  <c r="P32" i="2888" s="1"/>
  <c r="T19" i="2888"/>
  <c r="U19" i="2888" s="1"/>
  <c r="T18" i="2888"/>
  <c r="U18" i="2888" s="1"/>
  <c r="T17" i="2888"/>
  <c r="T16" i="2888"/>
  <c r="U16" i="2888" s="1"/>
  <c r="T15" i="2888"/>
  <c r="U15" i="2888" s="1"/>
  <c r="T14" i="2888"/>
  <c r="U14" i="2888" s="1"/>
  <c r="T13" i="2888"/>
  <c r="T12" i="2888"/>
  <c r="U12" i="2888" s="1"/>
  <c r="T11" i="2888"/>
  <c r="U11" i="2888" s="1"/>
  <c r="T10" i="2888"/>
  <c r="U10" i="2888" s="1"/>
  <c r="T9" i="2888"/>
  <c r="T8" i="2888"/>
  <c r="U8" i="2888" s="1"/>
  <c r="T7" i="2888"/>
  <c r="U7" i="2888" s="1"/>
  <c r="U31" i="2888"/>
  <c r="Q31" i="2888"/>
  <c r="N28" i="2888"/>
  <c r="O22" i="2888"/>
  <c r="O21" i="2888"/>
  <c r="O20" i="2888"/>
  <c r="O19" i="2888"/>
  <c r="O18" i="2888"/>
  <c r="Q4" i="2888" s="1"/>
  <c r="O17" i="2888"/>
  <c r="O16" i="2888"/>
  <c r="O15" i="2888"/>
  <c r="O14" i="2888"/>
  <c r="O13" i="2888"/>
  <c r="O12" i="2888"/>
  <c r="O11" i="2888"/>
  <c r="O10" i="2888"/>
  <c r="O9" i="2888"/>
  <c r="O8" i="2888"/>
  <c r="O7" i="2888"/>
  <c r="Q3" i="2888"/>
  <c r="G3" i="2888"/>
  <c r="R31" i="2888" s="1"/>
  <c r="U36" i="2887"/>
  <c r="T36" i="2887"/>
  <c r="S36" i="2887"/>
  <c r="R36" i="2887"/>
  <c r="Q36" i="2887"/>
  <c r="P36" i="2887"/>
  <c r="AT20" i="2887"/>
  <c r="U32" i="2887" s="1"/>
  <c r="AT16" i="2887"/>
  <c r="AT12" i="2887"/>
  <c r="AT8" i="2887"/>
  <c r="AV3" i="2887"/>
  <c r="AS22" i="2887"/>
  <c r="AT22" i="2887" s="1"/>
  <c r="AS21" i="2887"/>
  <c r="AT21" i="2887" s="1"/>
  <c r="AS20" i="2887"/>
  <c r="AS19" i="2887"/>
  <c r="AT19" i="2887" s="1"/>
  <c r="AS18" i="2887"/>
  <c r="AT18" i="2887" s="1"/>
  <c r="AS17" i="2887"/>
  <c r="AT17" i="2887" s="1"/>
  <c r="AS16" i="2887"/>
  <c r="AS15" i="2887"/>
  <c r="AT15" i="2887" s="1"/>
  <c r="AS14" i="2887"/>
  <c r="AT14" i="2887" s="1"/>
  <c r="AS13" i="2887"/>
  <c r="AT13" i="2887" s="1"/>
  <c r="AS12" i="2887"/>
  <c r="AS11" i="2887"/>
  <c r="AT11" i="2887" s="1"/>
  <c r="AS10" i="2887"/>
  <c r="AT10" i="2887" s="1"/>
  <c r="AS9" i="2887"/>
  <c r="AT9" i="2887" s="1"/>
  <c r="AS8" i="2887"/>
  <c r="AS7" i="2887"/>
  <c r="AT7" i="2887" s="1"/>
  <c r="T32" i="2887"/>
  <c r="AO22" i="2887"/>
  <c r="AO20" i="2887"/>
  <c r="AO18" i="2887"/>
  <c r="AO16" i="2887"/>
  <c r="AO14" i="2887"/>
  <c r="AO12" i="2887"/>
  <c r="AO8" i="2887"/>
  <c r="AQ3" i="2887"/>
  <c r="AN22" i="2887"/>
  <c r="AN21" i="2887"/>
  <c r="AO21" i="2887" s="1"/>
  <c r="AN20" i="2887"/>
  <c r="AN19" i="2887"/>
  <c r="AO19" i="2887" s="1"/>
  <c r="AN18" i="2887"/>
  <c r="AN17" i="2887"/>
  <c r="AO17" i="2887" s="1"/>
  <c r="AN16" i="2887"/>
  <c r="AN15" i="2887"/>
  <c r="AO15" i="2887" s="1"/>
  <c r="AN14" i="2887"/>
  <c r="AN13" i="2887"/>
  <c r="AO13" i="2887" s="1"/>
  <c r="AN12" i="2887"/>
  <c r="AN11" i="2887"/>
  <c r="AO11" i="2887" s="1"/>
  <c r="AN10" i="2887"/>
  <c r="AO10" i="2887" s="1"/>
  <c r="AN9" i="2887"/>
  <c r="AO9" i="2887" s="1"/>
  <c r="AN8" i="2887"/>
  <c r="AN7" i="2887"/>
  <c r="AO7" i="2887" s="1"/>
  <c r="S32" i="2887"/>
  <c r="AJ22" i="2887"/>
  <c r="AJ21" i="2887"/>
  <c r="AJ20" i="2887"/>
  <c r="AJ18" i="2887"/>
  <c r="AJ17" i="2887"/>
  <c r="AJ16" i="2887"/>
  <c r="AJ13" i="2887"/>
  <c r="AJ12" i="2887"/>
  <c r="AJ8" i="2887"/>
  <c r="AL3" i="2887"/>
  <c r="AI22" i="2887"/>
  <c r="AI21" i="2887"/>
  <c r="AI20" i="2887"/>
  <c r="AI19" i="2887"/>
  <c r="AJ19" i="2887" s="1"/>
  <c r="AI18" i="2887"/>
  <c r="AI17" i="2887"/>
  <c r="AI16" i="2887"/>
  <c r="AI15" i="2887"/>
  <c r="AJ15" i="2887" s="1"/>
  <c r="AI14" i="2887"/>
  <c r="AJ14" i="2887" s="1"/>
  <c r="AI13" i="2887"/>
  <c r="AI12" i="2887"/>
  <c r="AI11" i="2887"/>
  <c r="AJ11" i="2887" s="1"/>
  <c r="AI10" i="2887"/>
  <c r="AJ10" i="2887" s="1"/>
  <c r="AI9" i="2887"/>
  <c r="AJ9" i="2887" s="1"/>
  <c r="AI8" i="2887"/>
  <c r="AI7" i="2887"/>
  <c r="AJ7" i="2887" s="1"/>
  <c r="AE21" i="2887"/>
  <c r="AE20" i="2887"/>
  <c r="R32" i="2887" s="1"/>
  <c r="AE17" i="2887"/>
  <c r="AE16" i="2887"/>
  <c r="AE12" i="2887"/>
  <c r="AE10" i="2887"/>
  <c r="AE8" i="2887"/>
  <c r="AG3" i="2887"/>
  <c r="AD22" i="2887"/>
  <c r="AE22" i="2887" s="1"/>
  <c r="AD21" i="2887"/>
  <c r="AD20" i="2887"/>
  <c r="AD19" i="2887"/>
  <c r="AE19" i="2887" s="1"/>
  <c r="AD18" i="2887"/>
  <c r="AE18" i="2887" s="1"/>
  <c r="AD17" i="2887"/>
  <c r="AD16" i="2887"/>
  <c r="AD15" i="2887"/>
  <c r="AE15" i="2887" s="1"/>
  <c r="AD14" i="2887"/>
  <c r="AE14" i="2887" s="1"/>
  <c r="AD13" i="2887"/>
  <c r="AE13" i="2887" s="1"/>
  <c r="AD12" i="2887"/>
  <c r="AD11" i="2887"/>
  <c r="AE11" i="2887" s="1"/>
  <c r="AD10" i="2887"/>
  <c r="AD9" i="2887"/>
  <c r="AE9" i="2887" s="1"/>
  <c r="AD8" i="2887"/>
  <c r="AD7" i="2887"/>
  <c r="AE7" i="2887" s="1"/>
  <c r="Z21" i="2887"/>
  <c r="Z20" i="2887"/>
  <c r="Q32" i="2887" s="1"/>
  <c r="Z16" i="2887"/>
  <c r="Z14" i="2887"/>
  <c r="Z12" i="2887"/>
  <c r="Z8" i="2887"/>
  <c r="AB3" i="2887"/>
  <c r="Y22" i="2887"/>
  <c r="Z22" i="2887" s="1"/>
  <c r="Y21" i="2887"/>
  <c r="Y20" i="2887"/>
  <c r="Y19" i="2887"/>
  <c r="Z19" i="2887" s="1"/>
  <c r="Y18" i="2887"/>
  <c r="Z18" i="2887" s="1"/>
  <c r="Y17" i="2887"/>
  <c r="Z17" i="2887" s="1"/>
  <c r="Y16" i="2887"/>
  <c r="Y15" i="2887"/>
  <c r="Z15" i="2887" s="1"/>
  <c r="Y14" i="2887"/>
  <c r="Y13" i="2887"/>
  <c r="Z13" i="2887" s="1"/>
  <c r="Y12" i="2887"/>
  <c r="Y11" i="2887"/>
  <c r="Z11" i="2887" s="1"/>
  <c r="Y10" i="2887"/>
  <c r="Z10" i="2887" s="1"/>
  <c r="Y9" i="2887"/>
  <c r="Z9" i="2887" s="1"/>
  <c r="Y8" i="2887"/>
  <c r="Y7" i="2887"/>
  <c r="Z7" i="2887" s="1"/>
  <c r="U22" i="2887"/>
  <c r="U20" i="2887"/>
  <c r="P32" i="2887" s="1"/>
  <c r="U18" i="2887"/>
  <c r="U16" i="2887"/>
  <c r="U14" i="2887"/>
  <c r="U13" i="2887"/>
  <c r="U12" i="2887"/>
  <c r="U8" i="2887"/>
  <c r="W3" i="2887"/>
  <c r="T22" i="2887"/>
  <c r="T21" i="2887"/>
  <c r="U21" i="2887" s="1"/>
  <c r="T20" i="2887"/>
  <c r="T19" i="2887"/>
  <c r="U19" i="2887" s="1"/>
  <c r="T18" i="2887"/>
  <c r="T17" i="2887"/>
  <c r="U17" i="2887" s="1"/>
  <c r="T16" i="2887"/>
  <c r="T15" i="2887"/>
  <c r="U15" i="2887" s="1"/>
  <c r="T14" i="2887"/>
  <c r="T13" i="2887"/>
  <c r="T12" i="2887"/>
  <c r="T11" i="2887"/>
  <c r="U11" i="2887" s="1"/>
  <c r="T10" i="2887"/>
  <c r="U10" i="2887" s="1"/>
  <c r="T9" i="2887"/>
  <c r="U9" i="2887" s="1"/>
  <c r="T8" i="2887"/>
  <c r="T7" i="2887"/>
  <c r="U7" i="2887" s="1"/>
  <c r="T31" i="2887"/>
  <c r="O22" i="2887"/>
  <c r="O21" i="2887"/>
  <c r="O20" i="2887"/>
  <c r="O19" i="2887"/>
  <c r="O18" i="2887"/>
  <c r="O17" i="2887"/>
  <c r="O16" i="2887"/>
  <c r="O15" i="2887"/>
  <c r="O14" i="2887"/>
  <c r="O13" i="2887"/>
  <c r="O12" i="2887"/>
  <c r="O11" i="2887"/>
  <c r="O10" i="2887"/>
  <c r="O9" i="2887"/>
  <c r="O8" i="2887"/>
  <c r="O7" i="2887"/>
  <c r="Q3" i="2887"/>
  <c r="G3" i="2887"/>
  <c r="U36" i="2886"/>
  <c r="T36" i="2886"/>
  <c r="S36" i="2886"/>
  <c r="R36" i="2886"/>
  <c r="Q36" i="2886"/>
  <c r="P36" i="2886"/>
  <c r="U32" i="2886"/>
  <c r="AT19" i="2886"/>
  <c r="AT17" i="2886"/>
  <c r="AT15" i="2886"/>
  <c r="AT12" i="2886"/>
  <c r="AT11" i="2886"/>
  <c r="AT8" i="2886"/>
  <c r="AT7" i="2886"/>
  <c r="AV3" i="2886"/>
  <c r="AS22" i="2886"/>
  <c r="AT22" i="2886" s="1"/>
  <c r="AS21" i="2886"/>
  <c r="AT21" i="2886" s="1"/>
  <c r="AS20" i="2886"/>
  <c r="AT20" i="2886" s="1"/>
  <c r="AS19" i="2886"/>
  <c r="AS18" i="2886"/>
  <c r="AT18" i="2886" s="1"/>
  <c r="AS17" i="2886"/>
  <c r="AS16" i="2886"/>
  <c r="AT16" i="2886" s="1"/>
  <c r="AS15" i="2886"/>
  <c r="AS14" i="2886"/>
  <c r="AT14" i="2886" s="1"/>
  <c r="AS13" i="2886"/>
  <c r="AT13" i="2886" s="1"/>
  <c r="AS12" i="2886"/>
  <c r="AS11" i="2886"/>
  <c r="AS10" i="2886"/>
  <c r="AT10" i="2886" s="1"/>
  <c r="AS9" i="2886"/>
  <c r="AT9" i="2886" s="1"/>
  <c r="AS8" i="2886"/>
  <c r="AS7" i="2886"/>
  <c r="T32" i="2886"/>
  <c r="AO19" i="2886"/>
  <c r="AO15" i="2886"/>
  <c r="AO11" i="2886"/>
  <c r="AO8" i="2886"/>
  <c r="AO7" i="2886"/>
  <c r="AQ3" i="2886"/>
  <c r="AN22" i="2886"/>
  <c r="AO22" i="2886" s="1"/>
  <c r="AN21" i="2886"/>
  <c r="AO21" i="2886" s="1"/>
  <c r="AN20" i="2886"/>
  <c r="AO20" i="2886" s="1"/>
  <c r="AN19" i="2886"/>
  <c r="AN18" i="2886"/>
  <c r="AO18" i="2886" s="1"/>
  <c r="AN17" i="2886"/>
  <c r="AO17" i="2886" s="1"/>
  <c r="AN16" i="2886"/>
  <c r="AO16" i="2886" s="1"/>
  <c r="AN15" i="2886"/>
  <c r="AN14" i="2886"/>
  <c r="AO14" i="2886" s="1"/>
  <c r="AN13" i="2886"/>
  <c r="AO13" i="2886" s="1"/>
  <c r="AN12" i="2886"/>
  <c r="AO12" i="2886" s="1"/>
  <c r="AN11" i="2886"/>
  <c r="AN10" i="2886"/>
  <c r="AO10" i="2886" s="1"/>
  <c r="AN9" i="2886"/>
  <c r="AO9" i="2886" s="1"/>
  <c r="AN8" i="2886"/>
  <c r="AN7" i="2886"/>
  <c r="AJ19" i="2886"/>
  <c r="AJ15" i="2886"/>
  <c r="AJ13" i="2886"/>
  <c r="AJ11" i="2886"/>
  <c r="AJ7" i="2886"/>
  <c r="AL3" i="2886"/>
  <c r="AI22" i="2886"/>
  <c r="AJ22" i="2886" s="1"/>
  <c r="AI21" i="2886"/>
  <c r="AJ21" i="2886" s="1"/>
  <c r="AI20" i="2886"/>
  <c r="AJ20" i="2886" s="1"/>
  <c r="S32" i="2886" s="1"/>
  <c r="AI19" i="2886"/>
  <c r="AI18" i="2886"/>
  <c r="AJ18" i="2886" s="1"/>
  <c r="AI17" i="2886"/>
  <c r="AJ17" i="2886" s="1"/>
  <c r="AI16" i="2886"/>
  <c r="AJ16" i="2886" s="1"/>
  <c r="AI15" i="2886"/>
  <c r="AI14" i="2886"/>
  <c r="AJ14" i="2886" s="1"/>
  <c r="AI13" i="2886"/>
  <c r="AI12" i="2886"/>
  <c r="AJ12" i="2886" s="1"/>
  <c r="AI11" i="2886"/>
  <c r="AI10" i="2886"/>
  <c r="AJ10" i="2886" s="1"/>
  <c r="AI9" i="2886"/>
  <c r="AJ9" i="2886" s="1"/>
  <c r="AI8" i="2886"/>
  <c r="AJ8" i="2886" s="1"/>
  <c r="AI7" i="2886"/>
  <c r="AE19" i="2886"/>
  <c r="AE17" i="2886"/>
  <c r="AE15" i="2886"/>
  <c r="AE13" i="2886"/>
  <c r="AE12" i="2886"/>
  <c r="AE11" i="2886"/>
  <c r="AE7" i="2886"/>
  <c r="AG3" i="2886"/>
  <c r="AD22" i="2886"/>
  <c r="AE22" i="2886" s="1"/>
  <c r="AD21" i="2886"/>
  <c r="AE21" i="2886" s="1"/>
  <c r="AD20" i="2886"/>
  <c r="AE20" i="2886" s="1"/>
  <c r="R32" i="2886" s="1"/>
  <c r="AD19" i="2886"/>
  <c r="AD18" i="2886"/>
  <c r="AE18" i="2886" s="1"/>
  <c r="AD17" i="2886"/>
  <c r="AD16" i="2886"/>
  <c r="AE16" i="2886" s="1"/>
  <c r="AD15" i="2886"/>
  <c r="AD14" i="2886"/>
  <c r="AE14" i="2886" s="1"/>
  <c r="AD13" i="2886"/>
  <c r="AD12" i="2886"/>
  <c r="AD11" i="2886"/>
  <c r="AD10" i="2886"/>
  <c r="AE10" i="2886" s="1"/>
  <c r="AD9" i="2886"/>
  <c r="AE9" i="2886" s="1"/>
  <c r="AD8" i="2886"/>
  <c r="AE8" i="2886" s="1"/>
  <c r="AD7" i="2886"/>
  <c r="Z19" i="2886"/>
  <c r="Z16" i="2886"/>
  <c r="Z15" i="2886"/>
  <c r="Z11" i="2886"/>
  <c r="Z8" i="2886"/>
  <c r="Z7" i="2886"/>
  <c r="AB3" i="2886"/>
  <c r="Y22" i="2886"/>
  <c r="Z22" i="2886" s="1"/>
  <c r="Y21" i="2886"/>
  <c r="Z21" i="2886" s="1"/>
  <c r="Y20" i="2886"/>
  <c r="Z20" i="2886" s="1"/>
  <c r="Q32" i="2886" s="1"/>
  <c r="Y19" i="2886"/>
  <c r="Y18" i="2886"/>
  <c r="Z18" i="2886" s="1"/>
  <c r="Y17" i="2886"/>
  <c r="Z17" i="2886" s="1"/>
  <c r="Y16" i="2886"/>
  <c r="Y15" i="2886"/>
  <c r="Y14" i="2886"/>
  <c r="Z14" i="2886" s="1"/>
  <c r="Y13" i="2886"/>
  <c r="Z13" i="2886" s="1"/>
  <c r="Y12" i="2886"/>
  <c r="Z12" i="2886" s="1"/>
  <c r="Y11" i="2886"/>
  <c r="Y10" i="2886"/>
  <c r="Z10" i="2886" s="1"/>
  <c r="Y9" i="2886"/>
  <c r="Z9" i="2886" s="1"/>
  <c r="Y8" i="2886"/>
  <c r="Y7" i="2886"/>
  <c r="U19" i="2886"/>
  <c r="U15" i="2886"/>
  <c r="U13" i="2886"/>
  <c r="U11" i="2886"/>
  <c r="U7" i="2886"/>
  <c r="W3" i="2886"/>
  <c r="T22" i="2886"/>
  <c r="U22" i="2886" s="1"/>
  <c r="T21" i="2886"/>
  <c r="U21" i="2886" s="1"/>
  <c r="T20" i="2886"/>
  <c r="U20" i="2886" s="1"/>
  <c r="P32" i="2886" s="1"/>
  <c r="T19" i="2886"/>
  <c r="T18" i="2886"/>
  <c r="U18" i="2886" s="1"/>
  <c r="T17" i="2886"/>
  <c r="U17" i="2886" s="1"/>
  <c r="T16" i="2886"/>
  <c r="U16" i="2886" s="1"/>
  <c r="T15" i="2886"/>
  <c r="T14" i="2886"/>
  <c r="U14" i="2886" s="1"/>
  <c r="T13" i="2886"/>
  <c r="T12" i="2886"/>
  <c r="U12" i="2886" s="1"/>
  <c r="T11" i="2886"/>
  <c r="T10" i="2886"/>
  <c r="U10" i="2886" s="1"/>
  <c r="T9" i="2886"/>
  <c r="U9" i="2886" s="1"/>
  <c r="T8" i="2886"/>
  <c r="U8" i="2886" s="1"/>
  <c r="T7" i="2886"/>
  <c r="S31" i="2886"/>
  <c r="Q31" i="2886"/>
  <c r="O22" i="2886"/>
  <c r="O21" i="2886"/>
  <c r="O20" i="2886"/>
  <c r="O19" i="2886"/>
  <c r="O18" i="2886"/>
  <c r="O17" i="2886"/>
  <c r="O16" i="2886"/>
  <c r="O15" i="2886"/>
  <c r="O14" i="2886"/>
  <c r="O13" i="2886"/>
  <c r="O12" i="2886"/>
  <c r="O11" i="2886"/>
  <c r="O10" i="2886"/>
  <c r="O9" i="2886"/>
  <c r="O8" i="2886"/>
  <c r="O7" i="2886"/>
  <c r="Q3" i="2886"/>
  <c r="G3" i="2886"/>
  <c r="T31" i="2886" s="1"/>
  <c r="U36" i="2885"/>
  <c r="T36" i="2885"/>
  <c r="S36" i="2885"/>
  <c r="R36" i="2885"/>
  <c r="Q36" i="2885"/>
  <c r="P36" i="2885"/>
  <c r="AT22" i="2885"/>
  <c r="AT19" i="2885"/>
  <c r="AT18" i="2885"/>
  <c r="AT16" i="2885"/>
  <c r="AT14" i="2885"/>
  <c r="AT10" i="2885"/>
  <c r="AT8" i="2885"/>
  <c r="AT7" i="2885"/>
  <c r="AV3" i="2885"/>
  <c r="AS22" i="2885"/>
  <c r="AS21" i="2885"/>
  <c r="AT21" i="2885" s="1"/>
  <c r="AS20" i="2885"/>
  <c r="AT20" i="2885" s="1"/>
  <c r="U32" i="2885" s="1"/>
  <c r="AS19" i="2885"/>
  <c r="AS18" i="2885"/>
  <c r="AS17" i="2885"/>
  <c r="AT17" i="2885" s="1"/>
  <c r="AS16" i="2885"/>
  <c r="AS15" i="2885"/>
  <c r="AT15" i="2885" s="1"/>
  <c r="AS14" i="2885"/>
  <c r="AS13" i="2885"/>
  <c r="AT13" i="2885" s="1"/>
  <c r="AS12" i="2885"/>
  <c r="AT12" i="2885" s="1"/>
  <c r="AS11" i="2885"/>
  <c r="AT11" i="2885" s="1"/>
  <c r="AS10" i="2885"/>
  <c r="AS9" i="2885"/>
  <c r="AT9" i="2885" s="1"/>
  <c r="AS8" i="2885"/>
  <c r="AS7" i="2885"/>
  <c r="AO22" i="2885"/>
  <c r="AO18" i="2885"/>
  <c r="AO14" i="2885"/>
  <c r="AO12" i="2885"/>
  <c r="AO10" i="2885"/>
  <c r="AQ3" i="2885"/>
  <c r="AN22" i="2885"/>
  <c r="AN21" i="2885"/>
  <c r="AO21" i="2885" s="1"/>
  <c r="AN20" i="2885"/>
  <c r="AO20" i="2885" s="1"/>
  <c r="T32" i="2885" s="1"/>
  <c r="AN19" i="2885"/>
  <c r="AO19" i="2885" s="1"/>
  <c r="AN18" i="2885"/>
  <c r="AN17" i="2885"/>
  <c r="AO17" i="2885" s="1"/>
  <c r="AN16" i="2885"/>
  <c r="AO16" i="2885" s="1"/>
  <c r="AN15" i="2885"/>
  <c r="AO15" i="2885" s="1"/>
  <c r="AN14" i="2885"/>
  <c r="AN13" i="2885"/>
  <c r="AO13" i="2885" s="1"/>
  <c r="AN12" i="2885"/>
  <c r="AN11" i="2885"/>
  <c r="AO11" i="2885" s="1"/>
  <c r="AN10" i="2885"/>
  <c r="AN9" i="2885"/>
  <c r="AO9" i="2885" s="1"/>
  <c r="AN8" i="2885"/>
  <c r="AO8" i="2885" s="1"/>
  <c r="AN7" i="2885"/>
  <c r="AO7" i="2885" s="1"/>
  <c r="S32" i="2885"/>
  <c r="AJ22" i="2885"/>
  <c r="AJ20" i="2885"/>
  <c r="AJ18" i="2885"/>
  <c r="AJ16" i="2885"/>
  <c r="AJ15" i="2885"/>
  <c r="AJ14" i="2885"/>
  <c r="AJ11" i="2885"/>
  <c r="AJ10" i="2885"/>
  <c r="AJ8" i="2885"/>
  <c r="AL3" i="2885"/>
  <c r="AI22" i="2885"/>
  <c r="AI21" i="2885"/>
  <c r="AJ21" i="2885" s="1"/>
  <c r="AI20" i="2885"/>
  <c r="AI19" i="2885"/>
  <c r="AJ19" i="2885" s="1"/>
  <c r="AI18" i="2885"/>
  <c r="AI17" i="2885"/>
  <c r="AJ17" i="2885" s="1"/>
  <c r="AI16" i="2885"/>
  <c r="AI15" i="2885"/>
  <c r="AI14" i="2885"/>
  <c r="AI13" i="2885"/>
  <c r="AJ13" i="2885" s="1"/>
  <c r="AI12" i="2885"/>
  <c r="AJ12" i="2885" s="1"/>
  <c r="AI11" i="2885"/>
  <c r="AI10" i="2885"/>
  <c r="AI9" i="2885"/>
  <c r="AJ9" i="2885" s="1"/>
  <c r="AI8" i="2885"/>
  <c r="AI7" i="2885"/>
  <c r="AJ7" i="2885" s="1"/>
  <c r="AE22" i="2885"/>
  <c r="AE19" i="2885"/>
  <c r="AE18" i="2885"/>
  <c r="AE15" i="2885"/>
  <c r="AE14" i="2885"/>
  <c r="AE10" i="2885"/>
  <c r="AE7" i="2885"/>
  <c r="AG3" i="2885"/>
  <c r="AD22" i="2885"/>
  <c r="AD21" i="2885"/>
  <c r="AE21" i="2885" s="1"/>
  <c r="AD20" i="2885"/>
  <c r="AE20" i="2885" s="1"/>
  <c r="R32" i="2885" s="1"/>
  <c r="AD19" i="2885"/>
  <c r="AD18" i="2885"/>
  <c r="AD17" i="2885"/>
  <c r="AE17" i="2885" s="1"/>
  <c r="AD16" i="2885"/>
  <c r="AE16" i="2885" s="1"/>
  <c r="AD15" i="2885"/>
  <c r="AD14" i="2885"/>
  <c r="AD13" i="2885"/>
  <c r="AE13" i="2885" s="1"/>
  <c r="AD12" i="2885"/>
  <c r="AE12" i="2885" s="1"/>
  <c r="AD11" i="2885"/>
  <c r="AE11" i="2885" s="1"/>
  <c r="AD10" i="2885"/>
  <c r="AD9" i="2885"/>
  <c r="AE9" i="2885" s="1"/>
  <c r="AD8" i="2885"/>
  <c r="AE8" i="2885" s="1"/>
  <c r="AD7" i="2885"/>
  <c r="Q32" i="2885"/>
  <c r="Z22" i="2885"/>
  <c r="Z18" i="2885"/>
  <c r="Z14" i="2885"/>
  <c r="Z10" i="2885"/>
  <c r="AB3" i="2885"/>
  <c r="Y22" i="2885"/>
  <c r="Y21" i="2885"/>
  <c r="Z21" i="2885" s="1"/>
  <c r="Y20" i="2885"/>
  <c r="Z20" i="2885" s="1"/>
  <c r="Y19" i="2885"/>
  <c r="Z19" i="2885" s="1"/>
  <c r="Y18" i="2885"/>
  <c r="Y17" i="2885"/>
  <c r="Z17" i="2885" s="1"/>
  <c r="Y16" i="2885"/>
  <c r="Z16" i="2885" s="1"/>
  <c r="Y15" i="2885"/>
  <c r="Z15" i="2885" s="1"/>
  <c r="Y14" i="2885"/>
  <c r="Y13" i="2885"/>
  <c r="Z13" i="2885" s="1"/>
  <c r="Y12" i="2885"/>
  <c r="Z12" i="2885" s="1"/>
  <c r="Y11" i="2885"/>
  <c r="Z11" i="2885" s="1"/>
  <c r="Y10" i="2885"/>
  <c r="Y9" i="2885"/>
  <c r="Z9" i="2885" s="1"/>
  <c r="Y8" i="2885"/>
  <c r="Z8" i="2885" s="1"/>
  <c r="Y7" i="2885"/>
  <c r="Z7" i="2885" s="1"/>
  <c r="U22" i="2885"/>
  <c r="U18" i="2885"/>
  <c r="U16" i="2885"/>
  <c r="U15" i="2885"/>
  <c r="U14" i="2885"/>
  <c r="U11" i="2885"/>
  <c r="U10" i="2885"/>
  <c r="U7" i="2885"/>
  <c r="W3" i="2885"/>
  <c r="T22" i="2885"/>
  <c r="T21" i="2885"/>
  <c r="U21" i="2885" s="1"/>
  <c r="T20" i="2885"/>
  <c r="U20" i="2885" s="1"/>
  <c r="P32" i="2885" s="1"/>
  <c r="T19" i="2885"/>
  <c r="U19" i="2885" s="1"/>
  <c r="T18" i="2885"/>
  <c r="T17" i="2885"/>
  <c r="U17" i="2885" s="1"/>
  <c r="T16" i="2885"/>
  <c r="T15" i="2885"/>
  <c r="T14" i="2885"/>
  <c r="T13" i="2885"/>
  <c r="U13" i="2885" s="1"/>
  <c r="T12" i="2885"/>
  <c r="U12" i="2885" s="1"/>
  <c r="T11" i="2885"/>
  <c r="T10" i="2885"/>
  <c r="T9" i="2885"/>
  <c r="U9" i="2885" s="1"/>
  <c r="T8" i="2885"/>
  <c r="U8" i="2885" s="1"/>
  <c r="T7" i="2885"/>
  <c r="T31" i="2885"/>
  <c r="S31" i="2885"/>
  <c r="R31" i="2885"/>
  <c r="P31" i="2885"/>
  <c r="N28" i="2885"/>
  <c r="O22" i="2885"/>
  <c r="O21" i="2885"/>
  <c r="O20" i="2885"/>
  <c r="O19" i="2885"/>
  <c r="O18" i="2885"/>
  <c r="O17" i="2885"/>
  <c r="O16" i="2885"/>
  <c r="O15" i="2885"/>
  <c r="O14" i="2885"/>
  <c r="O13" i="2885"/>
  <c r="O12" i="2885"/>
  <c r="O11" i="2885"/>
  <c r="O10" i="2885"/>
  <c r="O9" i="2885"/>
  <c r="O8" i="2885"/>
  <c r="O7" i="2885"/>
  <c r="Q3" i="2885"/>
  <c r="G3" i="2885"/>
  <c r="U31" i="2885" s="1"/>
  <c r="U36" i="2884"/>
  <c r="T36" i="2884"/>
  <c r="S36" i="2884"/>
  <c r="R36" i="2884"/>
  <c r="Q36" i="2884"/>
  <c r="P36" i="2884"/>
  <c r="AT21" i="2884"/>
  <c r="AT17" i="2884"/>
  <c r="AT13" i="2884"/>
  <c r="AT11" i="2884"/>
  <c r="AT9" i="2884"/>
  <c r="AV3" i="2884"/>
  <c r="AS22" i="2884"/>
  <c r="AT22" i="2884" s="1"/>
  <c r="AS21" i="2884"/>
  <c r="AS20" i="2884"/>
  <c r="AT20" i="2884" s="1"/>
  <c r="U32" i="2884" s="1"/>
  <c r="AS19" i="2884"/>
  <c r="AT19" i="2884" s="1"/>
  <c r="AS18" i="2884"/>
  <c r="AT18" i="2884" s="1"/>
  <c r="AS17" i="2884"/>
  <c r="AS16" i="2884"/>
  <c r="AT16" i="2884" s="1"/>
  <c r="AS15" i="2884"/>
  <c r="AT15" i="2884" s="1"/>
  <c r="AS14" i="2884"/>
  <c r="AT14" i="2884" s="1"/>
  <c r="AS13" i="2884"/>
  <c r="AS12" i="2884"/>
  <c r="AT12" i="2884" s="1"/>
  <c r="AS11" i="2884"/>
  <c r="AS10" i="2884"/>
  <c r="AT10" i="2884" s="1"/>
  <c r="AS9" i="2884"/>
  <c r="AS8" i="2884"/>
  <c r="AT8" i="2884" s="1"/>
  <c r="AS7" i="2884"/>
  <c r="AT7" i="2884" s="1"/>
  <c r="AO21" i="2884"/>
  <c r="AO19" i="2884"/>
  <c r="AO17" i="2884"/>
  <c r="AO15" i="2884"/>
  <c r="AO13" i="2884"/>
  <c r="AO9" i="2884"/>
  <c r="AO7" i="2884"/>
  <c r="AQ3" i="2884"/>
  <c r="AN22" i="2884"/>
  <c r="AO22" i="2884" s="1"/>
  <c r="AN21" i="2884"/>
  <c r="AN20" i="2884"/>
  <c r="AO20" i="2884" s="1"/>
  <c r="T32" i="2884" s="1"/>
  <c r="AN19" i="2884"/>
  <c r="AN18" i="2884"/>
  <c r="AO18" i="2884" s="1"/>
  <c r="AN17" i="2884"/>
  <c r="AN16" i="2884"/>
  <c r="AO16" i="2884" s="1"/>
  <c r="AN15" i="2884"/>
  <c r="AN14" i="2884"/>
  <c r="AO14" i="2884" s="1"/>
  <c r="AN13" i="2884"/>
  <c r="AN12" i="2884"/>
  <c r="AO12" i="2884" s="1"/>
  <c r="AN11" i="2884"/>
  <c r="AO11" i="2884" s="1"/>
  <c r="AN10" i="2884"/>
  <c r="AO10" i="2884" s="1"/>
  <c r="AN9" i="2884"/>
  <c r="AN8" i="2884"/>
  <c r="AO8" i="2884" s="1"/>
  <c r="AN7" i="2884"/>
  <c r="AJ22" i="2884"/>
  <c r="AJ21" i="2884"/>
  <c r="AJ18" i="2884"/>
  <c r="AJ17" i="2884"/>
  <c r="AJ14" i="2884"/>
  <c r="AJ13" i="2884"/>
  <c r="AJ9" i="2884"/>
  <c r="AJ7" i="2884"/>
  <c r="AL3" i="2884"/>
  <c r="AI22" i="2884"/>
  <c r="AI21" i="2884"/>
  <c r="AI20" i="2884"/>
  <c r="AJ20" i="2884" s="1"/>
  <c r="S32" i="2884" s="1"/>
  <c r="AI19" i="2884"/>
  <c r="AJ19" i="2884" s="1"/>
  <c r="AI18" i="2884"/>
  <c r="AI17" i="2884"/>
  <c r="AI16" i="2884"/>
  <c r="AJ16" i="2884" s="1"/>
  <c r="AI15" i="2884"/>
  <c r="AJ15" i="2884" s="1"/>
  <c r="AI14" i="2884"/>
  <c r="AI13" i="2884"/>
  <c r="AI12" i="2884"/>
  <c r="AJ12" i="2884" s="1"/>
  <c r="AI11" i="2884"/>
  <c r="AJ11" i="2884" s="1"/>
  <c r="AI10" i="2884"/>
  <c r="AJ10" i="2884" s="1"/>
  <c r="AI9" i="2884"/>
  <c r="AI8" i="2884"/>
  <c r="AJ8" i="2884" s="1"/>
  <c r="AI7" i="2884"/>
  <c r="AE21" i="2884"/>
  <c r="AE17" i="2884"/>
  <c r="AE13" i="2884"/>
  <c r="AE10" i="2884"/>
  <c r="AE9" i="2884"/>
  <c r="AG3" i="2884"/>
  <c r="AD22" i="2884"/>
  <c r="AE22" i="2884" s="1"/>
  <c r="AD21" i="2884"/>
  <c r="AD20" i="2884"/>
  <c r="AE20" i="2884" s="1"/>
  <c r="R32" i="2884" s="1"/>
  <c r="AD19" i="2884"/>
  <c r="AE19" i="2884" s="1"/>
  <c r="AD18" i="2884"/>
  <c r="AE18" i="2884" s="1"/>
  <c r="AD17" i="2884"/>
  <c r="AD16" i="2884"/>
  <c r="AE16" i="2884" s="1"/>
  <c r="AD15" i="2884"/>
  <c r="AE15" i="2884" s="1"/>
  <c r="AD14" i="2884"/>
  <c r="AE14" i="2884" s="1"/>
  <c r="AD13" i="2884"/>
  <c r="AD12" i="2884"/>
  <c r="AE12" i="2884" s="1"/>
  <c r="AD11" i="2884"/>
  <c r="AE11" i="2884" s="1"/>
  <c r="AD10" i="2884"/>
  <c r="AD9" i="2884"/>
  <c r="AD8" i="2884"/>
  <c r="AE8" i="2884" s="1"/>
  <c r="AD7" i="2884"/>
  <c r="AE7" i="2884" s="1"/>
  <c r="Z22" i="2884"/>
  <c r="Z21" i="2884"/>
  <c r="Z17" i="2884"/>
  <c r="Z15" i="2884"/>
  <c r="Z14" i="2884"/>
  <c r="Z13" i="2884"/>
  <c r="Z10" i="2884"/>
  <c r="Z9" i="2884"/>
  <c r="AB3" i="2884"/>
  <c r="Y22" i="2884"/>
  <c r="Y21" i="2884"/>
  <c r="Y20" i="2884"/>
  <c r="Z20" i="2884" s="1"/>
  <c r="Q32" i="2884" s="1"/>
  <c r="Y19" i="2884"/>
  <c r="Z19" i="2884" s="1"/>
  <c r="Y18" i="2884"/>
  <c r="Z18" i="2884" s="1"/>
  <c r="Y17" i="2884"/>
  <c r="Y16" i="2884"/>
  <c r="Z16" i="2884" s="1"/>
  <c r="Y15" i="2884"/>
  <c r="Y14" i="2884"/>
  <c r="Y13" i="2884"/>
  <c r="Y12" i="2884"/>
  <c r="Z12" i="2884" s="1"/>
  <c r="Y11" i="2884"/>
  <c r="Z11" i="2884" s="1"/>
  <c r="Y10" i="2884"/>
  <c r="Y9" i="2884"/>
  <c r="Y8" i="2884"/>
  <c r="Z8" i="2884" s="1"/>
  <c r="Y7" i="2884"/>
  <c r="Z7" i="2884" s="1"/>
  <c r="U21" i="2884"/>
  <c r="U19" i="2884"/>
  <c r="U18" i="2884"/>
  <c r="U17" i="2884"/>
  <c r="U15" i="2884"/>
  <c r="U14" i="2884"/>
  <c r="U13" i="2884"/>
  <c r="U9" i="2884"/>
  <c r="U7" i="2884"/>
  <c r="W3" i="2884"/>
  <c r="T22" i="2884"/>
  <c r="U22" i="2884" s="1"/>
  <c r="T21" i="2884"/>
  <c r="T20" i="2884"/>
  <c r="U20" i="2884" s="1"/>
  <c r="P32" i="2884" s="1"/>
  <c r="T19" i="2884"/>
  <c r="T18" i="2884"/>
  <c r="T17" i="2884"/>
  <c r="T16" i="2884"/>
  <c r="U16" i="2884" s="1"/>
  <c r="T15" i="2884"/>
  <c r="T14" i="2884"/>
  <c r="T13" i="2884"/>
  <c r="T12" i="2884"/>
  <c r="U12" i="2884" s="1"/>
  <c r="T11" i="2884"/>
  <c r="U11" i="2884" s="1"/>
  <c r="T10" i="2884"/>
  <c r="U10" i="2884" s="1"/>
  <c r="T9" i="2884"/>
  <c r="T8" i="2884"/>
  <c r="U8" i="2884" s="1"/>
  <c r="T7" i="2884"/>
  <c r="N28" i="2884"/>
  <c r="O22" i="2884"/>
  <c r="O21" i="2884"/>
  <c r="O20" i="2884"/>
  <c r="O19" i="2884"/>
  <c r="O18" i="2884"/>
  <c r="O17" i="2884"/>
  <c r="O16" i="2884"/>
  <c r="O15" i="2884"/>
  <c r="O14" i="2884"/>
  <c r="O13" i="2884"/>
  <c r="O12" i="2884"/>
  <c r="O11" i="2884"/>
  <c r="O10" i="2884"/>
  <c r="O9" i="2884"/>
  <c r="O8" i="2884"/>
  <c r="O7" i="2884"/>
  <c r="Q3" i="2884"/>
  <c r="G3" i="2884"/>
  <c r="U36" i="2883"/>
  <c r="T36" i="2883"/>
  <c r="S36" i="2883"/>
  <c r="R36" i="2883"/>
  <c r="Q36" i="2883"/>
  <c r="P36" i="2883"/>
  <c r="AT22" i="2883"/>
  <c r="AT20" i="2883"/>
  <c r="U32" i="2883" s="1"/>
  <c r="AT18" i="2883"/>
  <c r="AT16" i="2883"/>
  <c r="AT14" i="2883"/>
  <c r="AT12" i="2883"/>
  <c r="AT8" i="2883"/>
  <c r="AV3" i="2883"/>
  <c r="AS22" i="2883"/>
  <c r="AS21" i="2883"/>
  <c r="AT21" i="2883" s="1"/>
  <c r="AS20" i="2883"/>
  <c r="AS19" i="2883"/>
  <c r="AT19" i="2883" s="1"/>
  <c r="AS18" i="2883"/>
  <c r="AS17" i="2883"/>
  <c r="AT17" i="2883" s="1"/>
  <c r="AS16" i="2883"/>
  <c r="AS15" i="2883"/>
  <c r="AT15" i="2883" s="1"/>
  <c r="AS14" i="2883"/>
  <c r="AS13" i="2883"/>
  <c r="AT13" i="2883" s="1"/>
  <c r="AS12" i="2883"/>
  <c r="AS11" i="2883"/>
  <c r="AT11" i="2883" s="1"/>
  <c r="AS10" i="2883"/>
  <c r="AT10" i="2883" s="1"/>
  <c r="AS9" i="2883"/>
  <c r="AT9" i="2883" s="1"/>
  <c r="AS8" i="2883"/>
  <c r="AS7" i="2883"/>
  <c r="AT7" i="2883" s="1"/>
  <c r="T32" i="2883"/>
  <c r="AO21" i="2883"/>
  <c r="AO20" i="2883"/>
  <c r="AO17" i="2883"/>
  <c r="AO16" i="2883"/>
  <c r="AO13" i="2883"/>
  <c r="AO12" i="2883"/>
  <c r="AO8" i="2883"/>
  <c r="AQ3" i="2883"/>
  <c r="AN22" i="2883"/>
  <c r="AO22" i="2883" s="1"/>
  <c r="AN21" i="2883"/>
  <c r="AN20" i="2883"/>
  <c r="AN19" i="2883"/>
  <c r="AO19" i="2883" s="1"/>
  <c r="AN18" i="2883"/>
  <c r="AO18" i="2883" s="1"/>
  <c r="AN17" i="2883"/>
  <c r="AN16" i="2883"/>
  <c r="AN15" i="2883"/>
  <c r="AO15" i="2883" s="1"/>
  <c r="AN14" i="2883"/>
  <c r="AO14" i="2883" s="1"/>
  <c r="AN13" i="2883"/>
  <c r="AN12" i="2883"/>
  <c r="AN11" i="2883"/>
  <c r="AO11" i="2883" s="1"/>
  <c r="AN10" i="2883"/>
  <c r="AO10" i="2883" s="1"/>
  <c r="AN9" i="2883"/>
  <c r="AO9" i="2883" s="1"/>
  <c r="AN8" i="2883"/>
  <c r="AN7" i="2883"/>
  <c r="AO7" i="2883" s="1"/>
  <c r="AJ22" i="2883"/>
  <c r="AJ21" i="2883"/>
  <c r="AJ18" i="2883"/>
  <c r="AJ17" i="2883"/>
  <c r="AJ13" i="2883"/>
  <c r="AJ9" i="2883"/>
  <c r="AL3" i="2883"/>
  <c r="AI22" i="2883"/>
  <c r="AI21" i="2883"/>
  <c r="AI20" i="2883"/>
  <c r="AJ20" i="2883" s="1"/>
  <c r="S32" i="2883" s="1"/>
  <c r="AI19" i="2883"/>
  <c r="AJ19" i="2883" s="1"/>
  <c r="AI18" i="2883"/>
  <c r="AI17" i="2883"/>
  <c r="AI16" i="2883"/>
  <c r="AJ16" i="2883" s="1"/>
  <c r="AI15" i="2883"/>
  <c r="AJ15" i="2883" s="1"/>
  <c r="AI14" i="2883"/>
  <c r="AJ14" i="2883" s="1"/>
  <c r="AI13" i="2883"/>
  <c r="AI12" i="2883"/>
  <c r="AJ12" i="2883" s="1"/>
  <c r="AI11" i="2883"/>
  <c r="AJ11" i="2883" s="1"/>
  <c r="AI10" i="2883"/>
  <c r="AJ10" i="2883" s="1"/>
  <c r="AI9" i="2883"/>
  <c r="AI8" i="2883"/>
  <c r="AJ8" i="2883" s="1"/>
  <c r="AI7" i="2883"/>
  <c r="AJ7" i="2883" s="1"/>
  <c r="AE21" i="2883"/>
  <c r="AE17" i="2883"/>
  <c r="AE15" i="2883"/>
  <c r="AE13" i="2883"/>
  <c r="AE10" i="2883"/>
  <c r="AE9" i="2883"/>
  <c r="AG3" i="2883"/>
  <c r="AD22" i="2883"/>
  <c r="AE22" i="2883" s="1"/>
  <c r="AD21" i="2883"/>
  <c r="AD20" i="2883"/>
  <c r="AE20" i="2883" s="1"/>
  <c r="R32" i="2883" s="1"/>
  <c r="AD19" i="2883"/>
  <c r="AE19" i="2883" s="1"/>
  <c r="AD18" i="2883"/>
  <c r="AE18" i="2883" s="1"/>
  <c r="AD17" i="2883"/>
  <c r="AD16" i="2883"/>
  <c r="AE16" i="2883" s="1"/>
  <c r="AD15" i="2883"/>
  <c r="AD14" i="2883"/>
  <c r="AE14" i="2883" s="1"/>
  <c r="AD13" i="2883"/>
  <c r="AD12" i="2883"/>
  <c r="AE12" i="2883" s="1"/>
  <c r="AD11" i="2883"/>
  <c r="AE11" i="2883" s="1"/>
  <c r="AD10" i="2883"/>
  <c r="AD9" i="2883"/>
  <c r="AD8" i="2883"/>
  <c r="AE8" i="2883" s="1"/>
  <c r="AD7" i="2883"/>
  <c r="AE7" i="2883" s="1"/>
  <c r="Z21" i="2883"/>
  <c r="Z19" i="2883"/>
  <c r="Z17" i="2883"/>
  <c r="Z15" i="2883"/>
  <c r="Z14" i="2883"/>
  <c r="Z13" i="2883"/>
  <c r="Z9" i="2883"/>
  <c r="Z7" i="2883"/>
  <c r="AB4" i="2883" s="1"/>
  <c r="AB3" i="2883"/>
  <c r="Y22" i="2883"/>
  <c r="Z22" i="2883" s="1"/>
  <c r="Y21" i="2883"/>
  <c r="Y20" i="2883"/>
  <c r="Z20" i="2883" s="1"/>
  <c r="Q32" i="2883" s="1"/>
  <c r="Y19" i="2883"/>
  <c r="Y18" i="2883"/>
  <c r="Z18" i="2883" s="1"/>
  <c r="Y17" i="2883"/>
  <c r="Y16" i="2883"/>
  <c r="Z16" i="2883" s="1"/>
  <c r="Y15" i="2883"/>
  <c r="Y14" i="2883"/>
  <c r="Y13" i="2883"/>
  <c r="Y12" i="2883"/>
  <c r="Z12" i="2883" s="1"/>
  <c r="Y11" i="2883"/>
  <c r="Z11" i="2883" s="1"/>
  <c r="Y10" i="2883"/>
  <c r="Z10" i="2883" s="1"/>
  <c r="Y9" i="2883"/>
  <c r="Y8" i="2883"/>
  <c r="Z8" i="2883" s="1"/>
  <c r="Y7" i="2883"/>
  <c r="U22" i="2883"/>
  <c r="U19" i="2883"/>
  <c r="U18" i="2883"/>
  <c r="U14" i="2883"/>
  <c r="U13" i="2883"/>
  <c r="U7" i="2883"/>
  <c r="W3" i="2883"/>
  <c r="T22" i="2883"/>
  <c r="T21" i="2883"/>
  <c r="U21" i="2883" s="1"/>
  <c r="T20" i="2883"/>
  <c r="U20" i="2883" s="1"/>
  <c r="P32" i="2883" s="1"/>
  <c r="T19" i="2883"/>
  <c r="T18" i="2883"/>
  <c r="T17" i="2883"/>
  <c r="U17" i="2883" s="1"/>
  <c r="T16" i="2883"/>
  <c r="U16" i="2883" s="1"/>
  <c r="T15" i="2883"/>
  <c r="U15" i="2883" s="1"/>
  <c r="T14" i="2883"/>
  <c r="T13" i="2883"/>
  <c r="T12" i="2883"/>
  <c r="U12" i="2883" s="1"/>
  <c r="T11" i="2883"/>
  <c r="U11" i="2883" s="1"/>
  <c r="T10" i="2883"/>
  <c r="U10" i="2883" s="1"/>
  <c r="T9" i="2883"/>
  <c r="U9" i="2883" s="1"/>
  <c r="T8" i="2883"/>
  <c r="U8" i="2883" s="1"/>
  <c r="T7" i="2883"/>
  <c r="T31" i="2883"/>
  <c r="S31" i="2883"/>
  <c r="R31" i="2883"/>
  <c r="P31" i="2883"/>
  <c r="N28" i="2883"/>
  <c r="O22" i="2883"/>
  <c r="O21" i="2883"/>
  <c r="O20" i="2883"/>
  <c r="O19" i="2883"/>
  <c r="O18" i="2883"/>
  <c r="O17" i="2883"/>
  <c r="O16" i="2883"/>
  <c r="O15" i="2883"/>
  <c r="O14" i="2883"/>
  <c r="O13" i="2883"/>
  <c r="O12" i="2883"/>
  <c r="O11" i="2883"/>
  <c r="O10" i="2883"/>
  <c r="O9" i="2883"/>
  <c r="O8" i="2883"/>
  <c r="O7" i="2883"/>
  <c r="Q3" i="2883"/>
  <c r="G3" i="2883"/>
  <c r="U31" i="2883" s="1"/>
  <c r="U36" i="2882"/>
  <c r="T36" i="2882"/>
  <c r="S36" i="2882"/>
  <c r="R36" i="2882"/>
  <c r="Q36" i="2882"/>
  <c r="P36" i="2882"/>
  <c r="AT22" i="2882"/>
  <c r="AT21" i="2882"/>
  <c r="AT18" i="2882"/>
  <c r="AT17" i="2882"/>
  <c r="AT14" i="2882"/>
  <c r="AT13" i="2882"/>
  <c r="AT10" i="2882"/>
  <c r="AT9" i="2882"/>
  <c r="AV3" i="2882"/>
  <c r="AS22" i="2882"/>
  <c r="AS21" i="2882"/>
  <c r="AS20" i="2882"/>
  <c r="AT20" i="2882" s="1"/>
  <c r="U32" i="2882" s="1"/>
  <c r="AS19" i="2882"/>
  <c r="AT19" i="2882" s="1"/>
  <c r="AS18" i="2882"/>
  <c r="AS17" i="2882"/>
  <c r="AS16" i="2882"/>
  <c r="AT16" i="2882" s="1"/>
  <c r="AS15" i="2882"/>
  <c r="AT15" i="2882" s="1"/>
  <c r="AS14" i="2882"/>
  <c r="AS13" i="2882"/>
  <c r="AS12" i="2882"/>
  <c r="AT12" i="2882" s="1"/>
  <c r="AS11" i="2882"/>
  <c r="AT11" i="2882" s="1"/>
  <c r="AS10" i="2882"/>
  <c r="AS9" i="2882"/>
  <c r="AS8" i="2882"/>
  <c r="AT8" i="2882" s="1"/>
  <c r="AS7" i="2882"/>
  <c r="AT7" i="2882" s="1"/>
  <c r="AO22" i="2882"/>
  <c r="AO21" i="2882"/>
  <c r="AO18" i="2882"/>
  <c r="AO17" i="2882"/>
  <c r="AO14" i="2882"/>
  <c r="AO13" i="2882"/>
  <c r="AO10" i="2882"/>
  <c r="AO9" i="2882"/>
  <c r="AQ3" i="2882"/>
  <c r="AN22" i="2882"/>
  <c r="AN21" i="2882"/>
  <c r="AN20" i="2882"/>
  <c r="AO20" i="2882" s="1"/>
  <c r="T32" i="2882" s="1"/>
  <c r="AN19" i="2882"/>
  <c r="AO19" i="2882" s="1"/>
  <c r="AN18" i="2882"/>
  <c r="AN17" i="2882"/>
  <c r="AN16" i="2882"/>
  <c r="AO16" i="2882" s="1"/>
  <c r="AN15" i="2882"/>
  <c r="AO15" i="2882" s="1"/>
  <c r="AN14" i="2882"/>
  <c r="AN13" i="2882"/>
  <c r="AN12" i="2882"/>
  <c r="AO12" i="2882" s="1"/>
  <c r="AN11" i="2882"/>
  <c r="AO11" i="2882" s="1"/>
  <c r="AN10" i="2882"/>
  <c r="AN9" i="2882"/>
  <c r="AN8" i="2882"/>
  <c r="AO8" i="2882" s="1"/>
  <c r="AN7" i="2882"/>
  <c r="AO7" i="2882" s="1"/>
  <c r="AJ22" i="2882"/>
  <c r="AJ21" i="2882"/>
  <c r="AJ18" i="2882"/>
  <c r="AJ17" i="2882"/>
  <c r="AJ14" i="2882"/>
  <c r="AJ13" i="2882"/>
  <c r="AJ10" i="2882"/>
  <c r="AJ9" i="2882"/>
  <c r="AL3" i="2882"/>
  <c r="AI22" i="2882"/>
  <c r="AI21" i="2882"/>
  <c r="AI20" i="2882"/>
  <c r="AJ20" i="2882" s="1"/>
  <c r="S32" i="2882" s="1"/>
  <c r="AI19" i="2882"/>
  <c r="AJ19" i="2882" s="1"/>
  <c r="AI18" i="2882"/>
  <c r="AI17" i="2882"/>
  <c r="AI16" i="2882"/>
  <c r="AJ16" i="2882" s="1"/>
  <c r="AI15" i="2882"/>
  <c r="AJ15" i="2882" s="1"/>
  <c r="AI14" i="2882"/>
  <c r="AI13" i="2882"/>
  <c r="AI12" i="2882"/>
  <c r="AJ12" i="2882" s="1"/>
  <c r="AI11" i="2882"/>
  <c r="AJ11" i="2882" s="1"/>
  <c r="AI10" i="2882"/>
  <c r="AI9" i="2882"/>
  <c r="AI8" i="2882"/>
  <c r="AJ8" i="2882" s="1"/>
  <c r="AI7" i="2882"/>
  <c r="AJ7" i="2882" s="1"/>
  <c r="AE22" i="2882"/>
  <c r="AE21" i="2882"/>
  <c r="AE18" i="2882"/>
  <c r="AE17" i="2882"/>
  <c r="AE14" i="2882"/>
  <c r="AE13" i="2882"/>
  <c r="AE10" i="2882"/>
  <c r="AE9" i="2882"/>
  <c r="AG3" i="2882"/>
  <c r="AD22" i="2882"/>
  <c r="AD21" i="2882"/>
  <c r="AD20" i="2882"/>
  <c r="AE20" i="2882" s="1"/>
  <c r="R32" i="2882" s="1"/>
  <c r="AD19" i="2882"/>
  <c r="AE19" i="2882" s="1"/>
  <c r="AD18" i="2882"/>
  <c r="AD17" i="2882"/>
  <c r="AD16" i="2882"/>
  <c r="AE16" i="2882" s="1"/>
  <c r="AD15" i="2882"/>
  <c r="AE15" i="2882" s="1"/>
  <c r="AD14" i="2882"/>
  <c r="AD13" i="2882"/>
  <c r="AD12" i="2882"/>
  <c r="AE12" i="2882" s="1"/>
  <c r="AD11" i="2882"/>
  <c r="AE11" i="2882" s="1"/>
  <c r="AD10" i="2882"/>
  <c r="AD9" i="2882"/>
  <c r="AD8" i="2882"/>
  <c r="AE8" i="2882" s="1"/>
  <c r="AD7" i="2882"/>
  <c r="AE7" i="2882" s="1"/>
  <c r="Z22" i="2882"/>
  <c r="Z21" i="2882"/>
  <c r="Z18" i="2882"/>
  <c r="Z17" i="2882"/>
  <c r="Z14" i="2882"/>
  <c r="Z13" i="2882"/>
  <c r="Z10" i="2882"/>
  <c r="Z9" i="2882"/>
  <c r="AB3" i="2882"/>
  <c r="Y22" i="2882"/>
  <c r="Y21" i="2882"/>
  <c r="Y20" i="2882"/>
  <c r="Z20" i="2882" s="1"/>
  <c r="Q32" i="2882" s="1"/>
  <c r="Y19" i="2882"/>
  <c r="Z19" i="2882" s="1"/>
  <c r="Y18" i="2882"/>
  <c r="Y17" i="2882"/>
  <c r="Y16" i="2882"/>
  <c r="Z16" i="2882" s="1"/>
  <c r="Y15" i="2882"/>
  <c r="Z15" i="2882" s="1"/>
  <c r="Y14" i="2882"/>
  <c r="Y13" i="2882"/>
  <c r="Y12" i="2882"/>
  <c r="Z12" i="2882" s="1"/>
  <c r="Y11" i="2882"/>
  <c r="Z11" i="2882" s="1"/>
  <c r="Y10" i="2882"/>
  <c r="Y9" i="2882"/>
  <c r="Y8" i="2882"/>
  <c r="Z8" i="2882" s="1"/>
  <c r="Y7" i="2882"/>
  <c r="Z7" i="2882" s="1"/>
  <c r="U22" i="2882"/>
  <c r="U21" i="2882"/>
  <c r="U18" i="2882"/>
  <c r="U17" i="2882"/>
  <c r="U14" i="2882"/>
  <c r="U13" i="2882"/>
  <c r="U10" i="2882"/>
  <c r="U9" i="2882"/>
  <c r="W3" i="2882"/>
  <c r="T22" i="2882"/>
  <c r="T21" i="2882"/>
  <c r="T20" i="2882"/>
  <c r="U20" i="2882" s="1"/>
  <c r="P32" i="2882" s="1"/>
  <c r="T19" i="2882"/>
  <c r="U19" i="2882" s="1"/>
  <c r="T18" i="2882"/>
  <c r="T17" i="2882"/>
  <c r="T16" i="2882"/>
  <c r="U16" i="2882" s="1"/>
  <c r="T15" i="2882"/>
  <c r="U15" i="2882" s="1"/>
  <c r="T14" i="2882"/>
  <c r="T13" i="2882"/>
  <c r="T12" i="2882"/>
  <c r="U12" i="2882" s="1"/>
  <c r="T11" i="2882"/>
  <c r="U11" i="2882" s="1"/>
  <c r="T10" i="2882"/>
  <c r="T9" i="2882"/>
  <c r="T8" i="2882"/>
  <c r="U8" i="2882" s="1"/>
  <c r="T7" i="2882"/>
  <c r="U7" i="2882" s="1"/>
  <c r="S31" i="2882"/>
  <c r="R31" i="2882"/>
  <c r="N28" i="2882"/>
  <c r="O22" i="2882"/>
  <c r="O21" i="2882"/>
  <c r="O20" i="2882"/>
  <c r="O19" i="2882"/>
  <c r="O18" i="2882"/>
  <c r="O17" i="2882"/>
  <c r="O16" i="2882"/>
  <c r="O15" i="2882"/>
  <c r="O14" i="2882"/>
  <c r="O13" i="2882"/>
  <c r="O12" i="2882"/>
  <c r="O11" i="2882"/>
  <c r="O10" i="2882"/>
  <c r="O9" i="2882"/>
  <c r="O8" i="2882"/>
  <c r="O7" i="2882"/>
  <c r="Q3" i="2882"/>
  <c r="G3" i="2882"/>
  <c r="U31" i="2882" s="1"/>
  <c r="U36" i="2881"/>
  <c r="T36" i="2881"/>
  <c r="S36" i="2881"/>
  <c r="R36" i="2881"/>
  <c r="Q36" i="2881"/>
  <c r="P36" i="2881"/>
  <c r="AT21" i="2881"/>
  <c r="AT20" i="2881"/>
  <c r="U32" i="2881" s="1"/>
  <c r="AT17" i="2881"/>
  <c r="AT16" i="2881"/>
  <c r="AT13" i="2881"/>
  <c r="AT12" i="2881"/>
  <c r="AT9" i="2881"/>
  <c r="AT8" i="2881"/>
  <c r="AV3" i="2881"/>
  <c r="AS22" i="2881"/>
  <c r="AT22" i="2881" s="1"/>
  <c r="AS21" i="2881"/>
  <c r="AS20" i="2881"/>
  <c r="AS19" i="2881"/>
  <c r="AT19" i="2881" s="1"/>
  <c r="AS18" i="2881"/>
  <c r="AT18" i="2881" s="1"/>
  <c r="AS17" i="2881"/>
  <c r="AS16" i="2881"/>
  <c r="AS15" i="2881"/>
  <c r="AT15" i="2881" s="1"/>
  <c r="AS14" i="2881"/>
  <c r="AT14" i="2881" s="1"/>
  <c r="AS13" i="2881"/>
  <c r="AS12" i="2881"/>
  <c r="AS11" i="2881"/>
  <c r="AT11" i="2881" s="1"/>
  <c r="AS10" i="2881"/>
  <c r="AT10" i="2881" s="1"/>
  <c r="AS9" i="2881"/>
  <c r="AS8" i="2881"/>
  <c r="AS7" i="2881"/>
  <c r="AT7" i="2881" s="1"/>
  <c r="AO21" i="2881"/>
  <c r="AO20" i="2881"/>
  <c r="T32" i="2881" s="1"/>
  <c r="AO17" i="2881"/>
  <c r="AO16" i="2881"/>
  <c r="AO13" i="2881"/>
  <c r="AO12" i="2881"/>
  <c r="AO9" i="2881"/>
  <c r="AO8" i="2881"/>
  <c r="AQ3" i="2881"/>
  <c r="AN22" i="2881"/>
  <c r="AO22" i="2881" s="1"/>
  <c r="AN21" i="2881"/>
  <c r="AN20" i="2881"/>
  <c r="AN19" i="2881"/>
  <c r="AO19" i="2881" s="1"/>
  <c r="AN18" i="2881"/>
  <c r="AO18" i="2881" s="1"/>
  <c r="AN17" i="2881"/>
  <c r="AN16" i="2881"/>
  <c r="AN15" i="2881"/>
  <c r="AO15" i="2881" s="1"/>
  <c r="AN14" i="2881"/>
  <c r="AO14" i="2881" s="1"/>
  <c r="AN13" i="2881"/>
  <c r="AN12" i="2881"/>
  <c r="AN11" i="2881"/>
  <c r="AO11" i="2881" s="1"/>
  <c r="AN10" i="2881"/>
  <c r="AO10" i="2881" s="1"/>
  <c r="AN9" i="2881"/>
  <c r="AN8" i="2881"/>
  <c r="AN7" i="2881"/>
  <c r="AO7" i="2881" s="1"/>
  <c r="AJ21" i="2881"/>
  <c r="AJ20" i="2881"/>
  <c r="S32" i="2881" s="1"/>
  <c r="AJ17" i="2881"/>
  <c r="AJ16" i="2881"/>
  <c r="AJ13" i="2881"/>
  <c r="AJ12" i="2881"/>
  <c r="AJ9" i="2881"/>
  <c r="AJ8" i="2881"/>
  <c r="AL3" i="2881"/>
  <c r="AI22" i="2881"/>
  <c r="AJ22" i="2881" s="1"/>
  <c r="AI21" i="2881"/>
  <c r="AI20" i="2881"/>
  <c r="AI19" i="2881"/>
  <c r="AJ19" i="2881" s="1"/>
  <c r="AI18" i="2881"/>
  <c r="AJ18" i="2881" s="1"/>
  <c r="AI17" i="2881"/>
  <c r="AI16" i="2881"/>
  <c r="AI15" i="2881"/>
  <c r="AJ15" i="2881" s="1"/>
  <c r="AI14" i="2881"/>
  <c r="AJ14" i="2881" s="1"/>
  <c r="AI13" i="2881"/>
  <c r="AI12" i="2881"/>
  <c r="AI11" i="2881"/>
  <c r="AJ11" i="2881" s="1"/>
  <c r="AI10" i="2881"/>
  <c r="AJ10" i="2881" s="1"/>
  <c r="AI9" i="2881"/>
  <c r="AI8" i="2881"/>
  <c r="AI7" i="2881"/>
  <c r="AJ7" i="2881" s="1"/>
  <c r="AE21" i="2881"/>
  <c r="AE20" i="2881"/>
  <c r="R32" i="2881" s="1"/>
  <c r="AE17" i="2881"/>
  <c r="AE16" i="2881"/>
  <c r="AE13" i="2881"/>
  <c r="AE12" i="2881"/>
  <c r="AE9" i="2881"/>
  <c r="AE8" i="2881"/>
  <c r="AG3" i="2881"/>
  <c r="AD22" i="2881"/>
  <c r="AE22" i="2881" s="1"/>
  <c r="AD21" i="2881"/>
  <c r="AD20" i="2881"/>
  <c r="AD19" i="2881"/>
  <c r="AE19" i="2881" s="1"/>
  <c r="AD18" i="2881"/>
  <c r="AE18" i="2881" s="1"/>
  <c r="AD17" i="2881"/>
  <c r="AD16" i="2881"/>
  <c r="AD15" i="2881"/>
  <c r="AE15" i="2881" s="1"/>
  <c r="AD14" i="2881"/>
  <c r="AE14" i="2881" s="1"/>
  <c r="AD13" i="2881"/>
  <c r="AD12" i="2881"/>
  <c r="AD11" i="2881"/>
  <c r="AE11" i="2881" s="1"/>
  <c r="AD10" i="2881"/>
  <c r="AE10" i="2881" s="1"/>
  <c r="AD9" i="2881"/>
  <c r="AD8" i="2881"/>
  <c r="AD7" i="2881"/>
  <c r="AE7" i="2881" s="1"/>
  <c r="Z21" i="2881"/>
  <c r="Z20" i="2881"/>
  <c r="Q32" i="2881" s="1"/>
  <c r="Z17" i="2881"/>
  <c r="Z16" i="2881"/>
  <c r="Z13" i="2881"/>
  <c r="Z12" i="2881"/>
  <c r="Z9" i="2881"/>
  <c r="Z8" i="2881"/>
  <c r="AB3" i="2881"/>
  <c r="Y22" i="2881"/>
  <c r="Z22" i="2881" s="1"/>
  <c r="Y21" i="2881"/>
  <c r="Y20" i="2881"/>
  <c r="Y19" i="2881"/>
  <c r="Z19" i="2881" s="1"/>
  <c r="Y18" i="2881"/>
  <c r="Z18" i="2881" s="1"/>
  <c r="Y17" i="2881"/>
  <c r="Y16" i="2881"/>
  <c r="Y15" i="2881"/>
  <c r="Z15" i="2881" s="1"/>
  <c r="Y14" i="2881"/>
  <c r="Z14" i="2881" s="1"/>
  <c r="Y13" i="2881"/>
  <c r="Y12" i="2881"/>
  <c r="Y11" i="2881"/>
  <c r="Z11" i="2881" s="1"/>
  <c r="Y10" i="2881"/>
  <c r="Z10" i="2881" s="1"/>
  <c r="Y9" i="2881"/>
  <c r="Y8" i="2881"/>
  <c r="Y7" i="2881"/>
  <c r="Z7" i="2881" s="1"/>
  <c r="U21" i="2881"/>
  <c r="U20" i="2881"/>
  <c r="P32" i="2881" s="1"/>
  <c r="U17" i="2881"/>
  <c r="U16" i="2881"/>
  <c r="U13" i="2881"/>
  <c r="U12" i="2881"/>
  <c r="U9" i="2881"/>
  <c r="U8" i="2881"/>
  <c r="W3" i="2881"/>
  <c r="T22" i="2881"/>
  <c r="U22" i="2881" s="1"/>
  <c r="T21" i="2881"/>
  <c r="T20" i="2881"/>
  <c r="T19" i="2881"/>
  <c r="U19" i="2881" s="1"/>
  <c r="T18" i="2881"/>
  <c r="U18" i="2881" s="1"/>
  <c r="T17" i="2881"/>
  <c r="T16" i="2881"/>
  <c r="T15" i="2881"/>
  <c r="U15" i="2881" s="1"/>
  <c r="T14" i="2881"/>
  <c r="U14" i="2881" s="1"/>
  <c r="T13" i="2881"/>
  <c r="T12" i="2881"/>
  <c r="T11" i="2881"/>
  <c r="U11" i="2881" s="1"/>
  <c r="T10" i="2881"/>
  <c r="U10" i="2881" s="1"/>
  <c r="T9" i="2881"/>
  <c r="T8" i="2881"/>
  <c r="T7" i="2881"/>
  <c r="U7" i="2881" s="1"/>
  <c r="O22" i="2881"/>
  <c r="O21" i="2881"/>
  <c r="O20" i="2881"/>
  <c r="O19" i="2881"/>
  <c r="O18" i="2881"/>
  <c r="O17" i="2881"/>
  <c r="O16" i="2881"/>
  <c r="O15" i="2881"/>
  <c r="O14" i="2881"/>
  <c r="O13" i="2881"/>
  <c r="O12" i="2881"/>
  <c r="O11" i="2881"/>
  <c r="O10" i="2881"/>
  <c r="O9" i="2881"/>
  <c r="O8" i="2881"/>
  <c r="O7" i="2881"/>
  <c r="Q3" i="2881"/>
  <c r="G3" i="2881"/>
  <c r="U36" i="2880"/>
  <c r="T36" i="2880"/>
  <c r="S36" i="2880"/>
  <c r="R36" i="2880"/>
  <c r="Q36" i="2880"/>
  <c r="P36" i="2880"/>
  <c r="AT20" i="2880"/>
  <c r="U32" i="2880" s="1"/>
  <c r="AT19" i="2880"/>
  <c r="AT16" i="2880"/>
  <c r="AT15" i="2880"/>
  <c r="AT12" i="2880"/>
  <c r="AT11" i="2880"/>
  <c r="AT8" i="2880"/>
  <c r="AT7" i="2880"/>
  <c r="AV3" i="2880"/>
  <c r="AS22" i="2880"/>
  <c r="AT22" i="2880" s="1"/>
  <c r="AS21" i="2880"/>
  <c r="AT21" i="2880" s="1"/>
  <c r="AS20" i="2880"/>
  <c r="AS19" i="2880"/>
  <c r="AS18" i="2880"/>
  <c r="AT18" i="2880" s="1"/>
  <c r="AS17" i="2880"/>
  <c r="AT17" i="2880" s="1"/>
  <c r="AS16" i="2880"/>
  <c r="AS15" i="2880"/>
  <c r="AS14" i="2880"/>
  <c r="AT14" i="2880" s="1"/>
  <c r="AS13" i="2880"/>
  <c r="AT13" i="2880" s="1"/>
  <c r="AS12" i="2880"/>
  <c r="AS11" i="2880"/>
  <c r="AS10" i="2880"/>
  <c r="AT10" i="2880" s="1"/>
  <c r="AS9" i="2880"/>
  <c r="AT9" i="2880" s="1"/>
  <c r="AS8" i="2880"/>
  <c r="AS7" i="2880"/>
  <c r="T32" i="2880"/>
  <c r="AO20" i="2880"/>
  <c r="AO19" i="2880"/>
  <c r="AO16" i="2880"/>
  <c r="AO15" i="2880"/>
  <c r="AO12" i="2880"/>
  <c r="AO11" i="2880"/>
  <c r="AO8" i="2880"/>
  <c r="AO7" i="2880"/>
  <c r="AQ3" i="2880"/>
  <c r="AN22" i="2880"/>
  <c r="AO22" i="2880" s="1"/>
  <c r="AN21" i="2880"/>
  <c r="AO21" i="2880" s="1"/>
  <c r="AN20" i="2880"/>
  <c r="AN19" i="2880"/>
  <c r="AN18" i="2880"/>
  <c r="AO18" i="2880" s="1"/>
  <c r="AN17" i="2880"/>
  <c r="AO17" i="2880" s="1"/>
  <c r="AN16" i="2880"/>
  <c r="AN15" i="2880"/>
  <c r="AN14" i="2880"/>
  <c r="AO14" i="2880" s="1"/>
  <c r="AN13" i="2880"/>
  <c r="AO13" i="2880" s="1"/>
  <c r="AN12" i="2880"/>
  <c r="AN11" i="2880"/>
  <c r="AN10" i="2880"/>
  <c r="AO10" i="2880" s="1"/>
  <c r="AN9" i="2880"/>
  <c r="AO9" i="2880" s="1"/>
  <c r="AN8" i="2880"/>
  <c r="AN7" i="2880"/>
  <c r="AJ20" i="2880"/>
  <c r="S32" i="2880" s="1"/>
  <c r="AJ19" i="2880"/>
  <c r="AJ16" i="2880"/>
  <c r="AJ15" i="2880"/>
  <c r="AJ12" i="2880"/>
  <c r="AJ11" i="2880"/>
  <c r="AJ8" i="2880"/>
  <c r="AJ7" i="2880"/>
  <c r="AL3" i="2880"/>
  <c r="AI22" i="2880"/>
  <c r="AJ22" i="2880" s="1"/>
  <c r="AI21" i="2880"/>
  <c r="AJ21" i="2880" s="1"/>
  <c r="AI20" i="2880"/>
  <c r="AI19" i="2880"/>
  <c r="AI18" i="2880"/>
  <c r="AJ18" i="2880" s="1"/>
  <c r="AI17" i="2880"/>
  <c r="AJ17" i="2880" s="1"/>
  <c r="AI16" i="2880"/>
  <c r="AI15" i="2880"/>
  <c r="AI14" i="2880"/>
  <c r="AJ14" i="2880" s="1"/>
  <c r="AI13" i="2880"/>
  <c r="AJ13" i="2880" s="1"/>
  <c r="AI12" i="2880"/>
  <c r="AI11" i="2880"/>
  <c r="AI10" i="2880"/>
  <c r="AJ10" i="2880" s="1"/>
  <c r="AI9" i="2880"/>
  <c r="AJ9" i="2880" s="1"/>
  <c r="AI8" i="2880"/>
  <c r="AI7" i="2880"/>
  <c r="R32" i="2880"/>
  <c r="AE20" i="2880"/>
  <c r="AE19" i="2880"/>
  <c r="AE16" i="2880"/>
  <c r="AE15" i="2880"/>
  <c r="AE12" i="2880"/>
  <c r="AE11" i="2880"/>
  <c r="AE8" i="2880"/>
  <c r="AE7" i="2880"/>
  <c r="AG3" i="2880"/>
  <c r="AD22" i="2880"/>
  <c r="AE22" i="2880" s="1"/>
  <c r="AD21" i="2880"/>
  <c r="AE21" i="2880" s="1"/>
  <c r="AD20" i="2880"/>
  <c r="AD19" i="2880"/>
  <c r="AD18" i="2880"/>
  <c r="AE18" i="2880" s="1"/>
  <c r="AD17" i="2880"/>
  <c r="AE17" i="2880" s="1"/>
  <c r="AD16" i="2880"/>
  <c r="AD15" i="2880"/>
  <c r="AD14" i="2880"/>
  <c r="AE14" i="2880" s="1"/>
  <c r="AD13" i="2880"/>
  <c r="AE13" i="2880" s="1"/>
  <c r="AD12" i="2880"/>
  <c r="AD11" i="2880"/>
  <c r="AD10" i="2880"/>
  <c r="AE10" i="2880" s="1"/>
  <c r="AD9" i="2880"/>
  <c r="AE9" i="2880" s="1"/>
  <c r="AD8" i="2880"/>
  <c r="AD7" i="2880"/>
  <c r="Z20" i="2880"/>
  <c r="Q32" i="2880" s="1"/>
  <c r="Z19" i="2880"/>
  <c r="Z16" i="2880"/>
  <c r="Z15" i="2880"/>
  <c r="Z12" i="2880"/>
  <c r="Z11" i="2880"/>
  <c r="Z8" i="2880"/>
  <c r="Z7" i="2880"/>
  <c r="AB3" i="2880"/>
  <c r="Y22" i="2880"/>
  <c r="Z22" i="2880" s="1"/>
  <c r="Y21" i="2880"/>
  <c r="Z21" i="2880" s="1"/>
  <c r="Y20" i="2880"/>
  <c r="Y19" i="2880"/>
  <c r="Y18" i="2880"/>
  <c r="Z18" i="2880" s="1"/>
  <c r="Y17" i="2880"/>
  <c r="Z17" i="2880" s="1"/>
  <c r="Y16" i="2880"/>
  <c r="Y15" i="2880"/>
  <c r="Y14" i="2880"/>
  <c r="Z14" i="2880" s="1"/>
  <c r="Y13" i="2880"/>
  <c r="Z13" i="2880" s="1"/>
  <c r="Y12" i="2880"/>
  <c r="Y11" i="2880"/>
  <c r="Y10" i="2880"/>
  <c r="Z10" i="2880" s="1"/>
  <c r="Y9" i="2880"/>
  <c r="Z9" i="2880" s="1"/>
  <c r="Y8" i="2880"/>
  <c r="Y7" i="2880"/>
  <c r="P32" i="2880"/>
  <c r="U20" i="2880"/>
  <c r="U19" i="2880"/>
  <c r="U16" i="2880"/>
  <c r="U15" i="2880"/>
  <c r="U12" i="2880"/>
  <c r="U11" i="2880"/>
  <c r="U8" i="2880"/>
  <c r="U7" i="2880"/>
  <c r="W3" i="2880"/>
  <c r="T22" i="2880"/>
  <c r="U22" i="2880" s="1"/>
  <c r="T21" i="2880"/>
  <c r="U21" i="2880" s="1"/>
  <c r="T20" i="2880"/>
  <c r="T19" i="2880"/>
  <c r="T18" i="2880"/>
  <c r="U18" i="2880" s="1"/>
  <c r="T17" i="2880"/>
  <c r="U17" i="2880" s="1"/>
  <c r="T16" i="2880"/>
  <c r="T15" i="2880"/>
  <c r="T14" i="2880"/>
  <c r="U14" i="2880" s="1"/>
  <c r="T13" i="2880"/>
  <c r="U13" i="2880" s="1"/>
  <c r="T12" i="2880"/>
  <c r="T11" i="2880"/>
  <c r="T10" i="2880"/>
  <c r="U10" i="2880" s="1"/>
  <c r="T9" i="2880"/>
  <c r="U9" i="2880" s="1"/>
  <c r="T8" i="2880"/>
  <c r="T7" i="2880"/>
  <c r="T31" i="2880"/>
  <c r="P31" i="2880"/>
  <c r="O22" i="2880"/>
  <c r="O21" i="2880"/>
  <c r="O20" i="2880"/>
  <c r="O19" i="2880"/>
  <c r="O18" i="2880"/>
  <c r="O17" i="2880"/>
  <c r="O16" i="2880"/>
  <c r="O15" i="2880"/>
  <c r="O14" i="2880"/>
  <c r="O13" i="2880"/>
  <c r="O12" i="2880"/>
  <c r="O11" i="2880"/>
  <c r="O10" i="2880"/>
  <c r="O9" i="2880"/>
  <c r="O8" i="2880"/>
  <c r="O7" i="2880"/>
  <c r="Q3" i="2880"/>
  <c r="G3" i="2880"/>
  <c r="S31" i="2880" s="1"/>
  <c r="AU8" i="2882" l="1"/>
  <c r="AV8" i="2882" s="1"/>
  <c r="AK11" i="2883"/>
  <c r="AL11" i="2883" s="1"/>
  <c r="AA10" i="2880"/>
  <c r="AB10" i="2880" s="1"/>
  <c r="AA14" i="2880"/>
  <c r="AB14" i="2880" s="1"/>
  <c r="V19" i="2881"/>
  <c r="W19" i="2881" s="1"/>
  <c r="AF8" i="2882"/>
  <c r="AG8" i="2882" s="1"/>
  <c r="AF12" i="2882"/>
  <c r="AG12" i="2882" s="1"/>
  <c r="AF11" i="2881"/>
  <c r="AG11" i="2881" s="1"/>
  <c r="AF19" i="2881"/>
  <c r="AG19" i="2881" s="1"/>
  <c r="AF14" i="2880"/>
  <c r="AG14" i="2880" s="1"/>
  <c r="AF18" i="2880"/>
  <c r="AG18" i="2880" s="1"/>
  <c r="AU15" i="2881"/>
  <c r="AV15" i="2881" s="1"/>
  <c r="AU19" i="2881"/>
  <c r="AV19" i="2881" s="1"/>
  <c r="AK8" i="2882"/>
  <c r="AL8" i="2882" s="1"/>
  <c r="AK16" i="2882"/>
  <c r="AL16" i="2882" s="1"/>
  <c r="V16" i="2883"/>
  <c r="W16" i="2883" s="1"/>
  <c r="AF8" i="2885"/>
  <c r="AG8" i="2885" s="1"/>
  <c r="AA12" i="2880"/>
  <c r="AB12" i="2880" s="1"/>
  <c r="AF9" i="2880"/>
  <c r="AG9" i="2880" s="1"/>
  <c r="AU12" i="2880"/>
  <c r="AV12" i="2880" s="1"/>
  <c r="T31" i="2881"/>
  <c r="P31" i="2881"/>
  <c r="S31" i="2881"/>
  <c r="N28" i="2881"/>
  <c r="R31" i="2881"/>
  <c r="AF10" i="2881"/>
  <c r="AG10" i="2881" s="1"/>
  <c r="AF18" i="2881"/>
  <c r="AG18" i="2881" s="1"/>
  <c r="AA10" i="2882"/>
  <c r="AB10" i="2882" s="1"/>
  <c r="AK7" i="2882"/>
  <c r="AL4" i="2882"/>
  <c r="AK15" i="2882"/>
  <c r="AL15" i="2882" s="1"/>
  <c r="AK14" i="2882"/>
  <c r="AL14" i="2882" s="1"/>
  <c r="AA13" i="2883"/>
  <c r="AB13" i="2883" s="1"/>
  <c r="AA8" i="2883"/>
  <c r="AB8" i="2883" s="1"/>
  <c r="AL4" i="2883"/>
  <c r="AK7" i="2883"/>
  <c r="V18" i="2884"/>
  <c r="W18" i="2884" s="1"/>
  <c r="AA11" i="2884"/>
  <c r="AB11" i="2884" s="1"/>
  <c r="AU17" i="2884"/>
  <c r="AV17" i="2884" s="1"/>
  <c r="AB4" i="2885"/>
  <c r="AA19" i="2885"/>
  <c r="AB19" i="2885" s="1"/>
  <c r="AQ4" i="2885"/>
  <c r="AP15" i="2885"/>
  <c r="AQ15" i="2885" s="1"/>
  <c r="AU17" i="2885"/>
  <c r="AV17" i="2885" s="1"/>
  <c r="AU21" i="2885"/>
  <c r="AV21" i="2885" s="1"/>
  <c r="AK10" i="2887"/>
  <c r="AL10" i="2887" s="1"/>
  <c r="AU14" i="2887"/>
  <c r="AV14" i="2887" s="1"/>
  <c r="AK19" i="2888"/>
  <c r="AL19" i="2888" s="1"/>
  <c r="P9" i="2889"/>
  <c r="Q9" i="2889" s="1"/>
  <c r="AK7" i="2889"/>
  <c r="AL4" i="2889"/>
  <c r="AA21" i="2891"/>
  <c r="AB21" i="2891" s="1"/>
  <c r="AP13" i="2894"/>
  <c r="AQ13" i="2894" s="1"/>
  <c r="AP17" i="2894"/>
  <c r="AQ17" i="2894" s="1"/>
  <c r="W4" i="2881"/>
  <c r="V13" i="2881"/>
  <c r="W13" i="2881" s="1"/>
  <c r="AG4" i="2881"/>
  <c r="AF13" i="2881"/>
  <c r="AG13" i="2881" s="1"/>
  <c r="AQ4" i="2881"/>
  <c r="AP19" i="2881" s="1"/>
  <c r="AQ19" i="2881" s="1"/>
  <c r="AU9" i="2881"/>
  <c r="AV9" i="2881" s="1"/>
  <c r="V7" i="2882"/>
  <c r="W4" i="2882"/>
  <c r="V19" i="2882"/>
  <c r="W19" i="2882" s="1"/>
  <c r="V14" i="2882"/>
  <c r="W14" i="2882" s="1"/>
  <c r="AQ4" i="2882"/>
  <c r="AP15" i="2882"/>
  <c r="AQ15" i="2882" s="1"/>
  <c r="V18" i="2883"/>
  <c r="W18" i="2883" s="1"/>
  <c r="V19" i="2884"/>
  <c r="W19" i="2884" s="1"/>
  <c r="AA15" i="2884"/>
  <c r="AB15" i="2884" s="1"/>
  <c r="AK15" i="2884"/>
  <c r="AL15" i="2884" s="1"/>
  <c r="AK14" i="2884"/>
  <c r="AL14" i="2884" s="1"/>
  <c r="AK14" i="2885"/>
  <c r="AL14" i="2885" s="1"/>
  <c r="AA9" i="2886"/>
  <c r="AB9" i="2886" s="1"/>
  <c r="Q4" i="2880"/>
  <c r="P7" i="2880" s="1"/>
  <c r="P15" i="2880"/>
  <c r="Q15" i="2880" s="1"/>
  <c r="W4" i="2880"/>
  <c r="AG4" i="2880"/>
  <c r="AQ4" i="2880"/>
  <c r="Q31" i="2881"/>
  <c r="AB4" i="2881"/>
  <c r="AA13" i="2881"/>
  <c r="AB13" i="2881" s="1"/>
  <c r="AF9" i="2881"/>
  <c r="AG9" i="2881" s="1"/>
  <c r="AF17" i="2881"/>
  <c r="AG17" i="2881" s="1"/>
  <c r="AL4" i="2881"/>
  <c r="AP9" i="2881"/>
  <c r="AQ9" i="2881" s="1"/>
  <c r="AP17" i="2881"/>
  <c r="AQ17" i="2881" s="1"/>
  <c r="AV4" i="2881"/>
  <c r="AU13" i="2881" s="1"/>
  <c r="AV13" i="2881" s="1"/>
  <c r="AU21" i="2881"/>
  <c r="AV21" i="2881" s="1"/>
  <c r="Q4" i="2882"/>
  <c r="V10" i="2882"/>
  <c r="W10" i="2882" s="1"/>
  <c r="V18" i="2882"/>
  <c r="W18" i="2882" s="1"/>
  <c r="AF7" i="2882"/>
  <c r="AG4" i="2882"/>
  <c r="AF11" i="2882" s="1"/>
  <c r="AG11" i="2882" s="1"/>
  <c r="AF15" i="2882"/>
  <c r="AG15" i="2882" s="1"/>
  <c r="AF19" i="2882"/>
  <c r="AG19" i="2882" s="1"/>
  <c r="AF14" i="2882"/>
  <c r="AG14" i="2882" s="1"/>
  <c r="AP10" i="2882"/>
  <c r="AQ10" i="2882" s="1"/>
  <c r="AP18" i="2882"/>
  <c r="AQ18" i="2882" s="1"/>
  <c r="Q4" i="2883"/>
  <c r="P8" i="2883" s="1"/>
  <c r="Q8" i="2883" s="1"/>
  <c r="P20" i="2883"/>
  <c r="Q20" i="2883" s="1"/>
  <c r="V9" i="2883"/>
  <c r="W9" i="2883" s="1"/>
  <c r="V13" i="2883"/>
  <c r="W13" i="2883" s="1"/>
  <c r="AA11" i="2883"/>
  <c r="AB11" i="2883" s="1"/>
  <c r="AA14" i="2883"/>
  <c r="AB14" i="2883" s="1"/>
  <c r="AA21" i="2883"/>
  <c r="AB21" i="2883" s="1"/>
  <c r="AG4" i="2883"/>
  <c r="AK14" i="2883"/>
  <c r="AL14" i="2883" s="1"/>
  <c r="AK22" i="2883"/>
  <c r="AL22" i="2883" s="1"/>
  <c r="P22" i="2884"/>
  <c r="Q22" i="2884" s="1"/>
  <c r="AA21" i="2884"/>
  <c r="AB21" i="2884" s="1"/>
  <c r="AU10" i="2884"/>
  <c r="AV10" i="2884" s="1"/>
  <c r="AU14" i="2884"/>
  <c r="AV14" i="2884" s="1"/>
  <c r="Q4" i="2885"/>
  <c r="P20" i="2885" s="1"/>
  <c r="Q20" i="2885" s="1"/>
  <c r="AK9" i="2885"/>
  <c r="AL9" i="2885" s="1"/>
  <c r="AK13" i="2885"/>
  <c r="AL13" i="2885" s="1"/>
  <c r="AU12" i="2885"/>
  <c r="AV12" i="2885" s="1"/>
  <c r="AU16" i="2885"/>
  <c r="AV16" i="2885" s="1"/>
  <c r="V17" i="2886"/>
  <c r="W17" i="2886" s="1"/>
  <c r="V21" i="2886"/>
  <c r="W21" i="2886" s="1"/>
  <c r="AK12" i="2886"/>
  <c r="AL12" i="2886" s="1"/>
  <c r="AF10" i="2887"/>
  <c r="AG10" i="2887" s="1"/>
  <c r="AU9" i="2887"/>
  <c r="AV9" i="2887" s="1"/>
  <c r="AB4" i="2888"/>
  <c r="AA15" i="2888"/>
  <c r="AB15" i="2888" s="1"/>
  <c r="AF11" i="2888"/>
  <c r="AG11" i="2888" s="1"/>
  <c r="AU21" i="2888"/>
  <c r="AV21" i="2888" s="1"/>
  <c r="AU9" i="2888"/>
  <c r="AV9" i="2888" s="1"/>
  <c r="V13" i="2890"/>
  <c r="W13" i="2890" s="1"/>
  <c r="AA10" i="2891"/>
  <c r="AB10" i="2891" s="1"/>
  <c r="AA22" i="2891"/>
  <c r="AB22" i="2891" s="1"/>
  <c r="V7" i="2892"/>
  <c r="W4" i="2892"/>
  <c r="V11" i="2892"/>
  <c r="W11" i="2892" s="1"/>
  <c r="AA17" i="2893"/>
  <c r="AB17" i="2893" s="1"/>
  <c r="P10" i="2880"/>
  <c r="Q10" i="2880" s="1"/>
  <c r="P18" i="2880"/>
  <c r="Q18" i="2880" s="1"/>
  <c r="AF13" i="2880"/>
  <c r="AG13" i="2880" s="1"/>
  <c r="AF21" i="2880"/>
  <c r="AG21" i="2880" s="1"/>
  <c r="AF16" i="2880"/>
  <c r="AG16" i="2880" s="1"/>
  <c r="AP21" i="2880"/>
  <c r="AQ21" i="2880" s="1"/>
  <c r="U31" i="2881"/>
  <c r="AF14" i="2881"/>
  <c r="AG14" i="2881" s="1"/>
  <c r="AF22" i="2881"/>
  <c r="AG22" i="2881" s="1"/>
  <c r="AP14" i="2881"/>
  <c r="AQ14" i="2881" s="1"/>
  <c r="AP22" i="2881"/>
  <c r="AQ22" i="2881" s="1"/>
  <c r="AA18" i="2882"/>
  <c r="AB18" i="2882" s="1"/>
  <c r="AK11" i="2882"/>
  <c r="AL11" i="2882" s="1"/>
  <c r="AK19" i="2882"/>
  <c r="AL19" i="2882" s="1"/>
  <c r="AK22" i="2882"/>
  <c r="AL22" i="2882" s="1"/>
  <c r="AU10" i="2882"/>
  <c r="AV10" i="2882" s="1"/>
  <c r="P15" i="2883"/>
  <c r="Q15" i="2883" s="1"/>
  <c r="V10" i="2883"/>
  <c r="W10" i="2883" s="1"/>
  <c r="W4" i="2883"/>
  <c r="V22" i="2883" s="1"/>
  <c r="W22" i="2883" s="1"/>
  <c r="AA16" i="2883"/>
  <c r="AB16" i="2883" s="1"/>
  <c r="AA15" i="2883"/>
  <c r="AB15" i="2883" s="1"/>
  <c r="AA7" i="2883"/>
  <c r="AK15" i="2883"/>
  <c r="AL15" i="2883" s="1"/>
  <c r="AK17" i="2883"/>
  <c r="AL17" i="2883" s="1"/>
  <c r="V10" i="2884"/>
  <c r="W10" i="2884" s="1"/>
  <c r="AA7" i="2884"/>
  <c r="AG4" i="2884"/>
  <c r="AF7" i="2884" s="1"/>
  <c r="AP8" i="2884"/>
  <c r="AQ8" i="2884" s="1"/>
  <c r="AU19" i="2884"/>
  <c r="AV19" i="2884" s="1"/>
  <c r="AA18" i="2885"/>
  <c r="AB18" i="2885" s="1"/>
  <c r="AF12" i="2885"/>
  <c r="AG12" i="2885" s="1"/>
  <c r="AF7" i="2885"/>
  <c r="AG4" i="2885"/>
  <c r="AF18" i="2885"/>
  <c r="AG18" i="2885" s="1"/>
  <c r="AP11" i="2885"/>
  <c r="AQ11" i="2885" s="1"/>
  <c r="AF14" i="2887"/>
  <c r="AG14" i="2887" s="1"/>
  <c r="AA16" i="2888"/>
  <c r="AB16" i="2888" s="1"/>
  <c r="AF21" i="2888"/>
  <c r="AG21" i="2888" s="1"/>
  <c r="AF22" i="2888"/>
  <c r="AG22" i="2888" s="1"/>
  <c r="AF17" i="2888"/>
  <c r="AG17" i="2888" s="1"/>
  <c r="V8" i="2889"/>
  <c r="W8" i="2889" s="1"/>
  <c r="V16" i="2889"/>
  <c r="W16" i="2889" s="1"/>
  <c r="AK11" i="2889"/>
  <c r="AL11" i="2889" s="1"/>
  <c r="V18" i="2890"/>
  <c r="W18" i="2890" s="1"/>
  <c r="AA11" i="2891"/>
  <c r="AB11" i="2891" s="1"/>
  <c r="AA19" i="2891"/>
  <c r="AB19" i="2891" s="1"/>
  <c r="AG4" i="2892"/>
  <c r="AF7" i="2892" s="1"/>
  <c r="AF11" i="2892"/>
  <c r="AG11" i="2892" s="1"/>
  <c r="P11" i="2880"/>
  <c r="Q11" i="2880" s="1"/>
  <c r="V22" i="2880"/>
  <c r="W22" i="2880" s="1"/>
  <c r="AB4" i="2880"/>
  <c r="AA17" i="2880" s="1"/>
  <c r="AB17" i="2880" s="1"/>
  <c r="AF22" i="2880"/>
  <c r="AG22" i="2880" s="1"/>
  <c r="AL4" i="2880"/>
  <c r="AK10" i="2880" s="1"/>
  <c r="AL10" i="2880" s="1"/>
  <c r="AP22" i="2880"/>
  <c r="AQ22" i="2880" s="1"/>
  <c r="AV4" i="2880"/>
  <c r="AU14" i="2880" s="1"/>
  <c r="AV14" i="2880" s="1"/>
  <c r="V21" i="2881"/>
  <c r="W21" i="2881" s="1"/>
  <c r="AA17" i="2881"/>
  <c r="AB17" i="2881" s="1"/>
  <c r="AF21" i="2881"/>
  <c r="AG21" i="2881" s="1"/>
  <c r="AP21" i="2881"/>
  <c r="AQ21" i="2881" s="1"/>
  <c r="AU17" i="2881"/>
  <c r="AV17" i="2881" s="1"/>
  <c r="V11" i="2882"/>
  <c r="W11" i="2882" s="1"/>
  <c r="V15" i="2882"/>
  <c r="W15" i="2882" s="1"/>
  <c r="V22" i="2882"/>
  <c r="W22" i="2882" s="1"/>
  <c r="AF18" i="2882"/>
  <c r="AG18" i="2882" s="1"/>
  <c r="AP19" i="2882"/>
  <c r="AQ19" i="2882" s="1"/>
  <c r="AP22" i="2882"/>
  <c r="AQ22" i="2882" s="1"/>
  <c r="P16" i="2883"/>
  <c r="Q16" i="2883" s="1"/>
  <c r="AA9" i="2883"/>
  <c r="AB9" i="2883" s="1"/>
  <c r="AA12" i="2883"/>
  <c r="AB12" i="2883" s="1"/>
  <c r="AK12" i="2883"/>
  <c r="AL12" i="2883" s="1"/>
  <c r="AP11" i="2883"/>
  <c r="AQ11" i="2883" s="1"/>
  <c r="AP16" i="2883"/>
  <c r="AQ16" i="2883" s="1"/>
  <c r="AU13" i="2883"/>
  <c r="AV13" i="2883" s="1"/>
  <c r="AU12" i="2883"/>
  <c r="AV12" i="2883" s="1"/>
  <c r="P17" i="2884"/>
  <c r="Q17" i="2884" s="1"/>
  <c r="AF14" i="2884"/>
  <c r="AG14" i="2884" s="1"/>
  <c r="AF18" i="2884"/>
  <c r="AG18" i="2884" s="1"/>
  <c r="AQ4" i="2884"/>
  <c r="W4" i="2885"/>
  <c r="AF13" i="2885"/>
  <c r="AG13" i="2885" s="1"/>
  <c r="AF17" i="2885"/>
  <c r="AG17" i="2885" s="1"/>
  <c r="AA13" i="2886"/>
  <c r="AB13" i="2886" s="1"/>
  <c r="AA17" i="2886"/>
  <c r="AB17" i="2886" s="1"/>
  <c r="AU13" i="2886"/>
  <c r="AV13" i="2886" s="1"/>
  <c r="AU17" i="2886"/>
  <c r="AV17" i="2886" s="1"/>
  <c r="AK11" i="2887"/>
  <c r="AL11" i="2887" s="1"/>
  <c r="AP18" i="2887"/>
  <c r="AQ18" i="2887" s="1"/>
  <c r="P15" i="2888"/>
  <c r="Q15" i="2888" s="1"/>
  <c r="P7" i="2888"/>
  <c r="P22" i="2888"/>
  <c r="Q22" i="2888" s="1"/>
  <c r="P17" i="2888"/>
  <c r="Q17" i="2888" s="1"/>
  <c r="P14" i="2888"/>
  <c r="Q14" i="2888" s="1"/>
  <c r="P9" i="2888"/>
  <c r="Q9" i="2888" s="1"/>
  <c r="P19" i="2888"/>
  <c r="Q19" i="2888" s="1"/>
  <c r="P11" i="2888"/>
  <c r="Q11" i="2888" s="1"/>
  <c r="V17" i="2889"/>
  <c r="W17" i="2889" s="1"/>
  <c r="AA17" i="2889"/>
  <c r="AB17" i="2889" s="1"/>
  <c r="AK16" i="2889"/>
  <c r="AL16" i="2889" s="1"/>
  <c r="AK22" i="2889"/>
  <c r="AL22" i="2889" s="1"/>
  <c r="AU13" i="2889"/>
  <c r="AV13" i="2889" s="1"/>
  <c r="AK9" i="2890"/>
  <c r="AL9" i="2890" s="1"/>
  <c r="AK13" i="2890"/>
  <c r="AL13" i="2890" s="1"/>
  <c r="AP7" i="2892"/>
  <c r="AQ4" i="2892"/>
  <c r="AP11" i="2892"/>
  <c r="AQ11" i="2892" s="1"/>
  <c r="V8" i="2893"/>
  <c r="W8" i="2893" s="1"/>
  <c r="AU9" i="2895"/>
  <c r="AV9" i="2895" s="1"/>
  <c r="AA10" i="2896"/>
  <c r="AB10" i="2896" s="1"/>
  <c r="AP17" i="2898"/>
  <c r="AQ17" i="2898" s="1"/>
  <c r="P14" i="2880"/>
  <c r="Q14" i="2880" s="1"/>
  <c r="P22" i="2880"/>
  <c r="Q22" i="2880" s="1"/>
  <c r="AA9" i="2880"/>
  <c r="AB9" i="2880" s="1"/>
  <c r="AA13" i="2880"/>
  <c r="AB13" i="2880" s="1"/>
  <c r="AA21" i="2880"/>
  <c r="AB21" i="2880" s="1"/>
  <c r="AA8" i="2880"/>
  <c r="AB8" i="2880" s="1"/>
  <c r="AA16" i="2880"/>
  <c r="AB16" i="2880" s="1"/>
  <c r="AF12" i="2880"/>
  <c r="AG12" i="2880" s="1"/>
  <c r="AK9" i="2880"/>
  <c r="AL9" i="2880" s="1"/>
  <c r="AK13" i="2880"/>
  <c r="AL13" i="2880" s="1"/>
  <c r="AK8" i="2880"/>
  <c r="AL8" i="2880" s="1"/>
  <c r="AK16" i="2880"/>
  <c r="AL16" i="2880" s="1"/>
  <c r="AU13" i="2880"/>
  <c r="AV13" i="2880" s="1"/>
  <c r="AU17" i="2880"/>
  <c r="AV17" i="2880" s="1"/>
  <c r="AU21" i="2880"/>
  <c r="AV21" i="2880" s="1"/>
  <c r="AU16" i="2880"/>
  <c r="AV16" i="2880" s="1"/>
  <c r="Q4" i="2881"/>
  <c r="V7" i="2881"/>
  <c r="AA10" i="2881"/>
  <c r="AB10" i="2881" s="1"/>
  <c r="AA22" i="2881"/>
  <c r="AB22" i="2881" s="1"/>
  <c r="AF7" i="2881"/>
  <c r="AK22" i="2881"/>
  <c r="AL22" i="2881" s="1"/>
  <c r="AP7" i="2881"/>
  <c r="AU10" i="2881"/>
  <c r="AV10" i="2881" s="1"/>
  <c r="AU14" i="2881"/>
  <c r="AV14" i="2881" s="1"/>
  <c r="AU18" i="2881"/>
  <c r="AV18" i="2881" s="1"/>
  <c r="AU22" i="2881"/>
  <c r="AV22" i="2881" s="1"/>
  <c r="AA7" i="2882"/>
  <c r="AB4" i="2882"/>
  <c r="AA8" i="2882" s="1"/>
  <c r="AB8" i="2882" s="1"/>
  <c r="AA15" i="2882"/>
  <c r="AB15" i="2882" s="1"/>
  <c r="AA19" i="2882"/>
  <c r="AB19" i="2882" s="1"/>
  <c r="AA14" i="2882"/>
  <c r="AB14" i="2882" s="1"/>
  <c r="AK10" i="2882"/>
  <c r="AL10" i="2882" s="1"/>
  <c r="AK18" i="2882"/>
  <c r="AL18" i="2882" s="1"/>
  <c r="AU7" i="2882"/>
  <c r="AV4" i="2882"/>
  <c r="AU11" i="2882"/>
  <c r="AV11" i="2882" s="1"/>
  <c r="AU15" i="2882"/>
  <c r="AV15" i="2882" s="1"/>
  <c r="AU19" i="2882"/>
  <c r="AV19" i="2882" s="1"/>
  <c r="AU14" i="2882"/>
  <c r="AV14" i="2882" s="1"/>
  <c r="AU22" i="2882"/>
  <c r="AV22" i="2882" s="1"/>
  <c r="P11" i="2883"/>
  <c r="Q11" i="2883" s="1"/>
  <c r="P19" i="2883"/>
  <c r="Q19" i="2883" s="1"/>
  <c r="V8" i="2883"/>
  <c r="W8" i="2883" s="1"/>
  <c r="V12" i="2883"/>
  <c r="W12" i="2883" s="1"/>
  <c r="V7" i="2883"/>
  <c r="V19" i="2883"/>
  <c r="W19" i="2883" s="1"/>
  <c r="AA10" i="2883"/>
  <c r="AB10" i="2883" s="1"/>
  <c r="AA18" i="2883"/>
  <c r="AB18" i="2883" s="1"/>
  <c r="AA22" i="2883"/>
  <c r="AB22" i="2883" s="1"/>
  <c r="AA19" i="2883"/>
  <c r="AB19" i="2883" s="1"/>
  <c r="AA17" i="2883"/>
  <c r="AB17" i="2883" s="1"/>
  <c r="AF18" i="2883"/>
  <c r="AG18" i="2883" s="1"/>
  <c r="AU14" i="2883"/>
  <c r="AV14" i="2883" s="1"/>
  <c r="T31" i="2884"/>
  <c r="P31" i="2884"/>
  <c r="Q31" i="2884"/>
  <c r="U31" i="2884"/>
  <c r="R31" i="2884"/>
  <c r="S31" i="2884"/>
  <c r="V12" i="2884"/>
  <c r="W12" i="2884" s="1"/>
  <c r="V16" i="2884"/>
  <c r="W16" i="2884" s="1"/>
  <c r="W4" i="2884"/>
  <c r="V8" i="2884" s="1"/>
  <c r="W8" i="2884" s="1"/>
  <c r="AF11" i="2884"/>
  <c r="AG11" i="2884" s="1"/>
  <c r="AF15" i="2884"/>
  <c r="AG15" i="2884" s="1"/>
  <c r="AK8" i="2884"/>
  <c r="AL8" i="2884" s="1"/>
  <c r="AK12" i="2884"/>
  <c r="AL12" i="2884" s="1"/>
  <c r="AK7" i="2884"/>
  <c r="AL4" i="2884"/>
  <c r="AK17" i="2884"/>
  <c r="AL17" i="2884" s="1"/>
  <c r="AP10" i="2884"/>
  <c r="AQ10" i="2884" s="1"/>
  <c r="AP22" i="2884"/>
  <c r="AQ22" i="2884" s="1"/>
  <c r="AP13" i="2884"/>
  <c r="AQ13" i="2884" s="1"/>
  <c r="AA17" i="2885"/>
  <c r="AB17" i="2885" s="1"/>
  <c r="AF14" i="2885"/>
  <c r="AG14" i="2885" s="1"/>
  <c r="AU11" i="2885"/>
  <c r="AV11" i="2885" s="1"/>
  <c r="AU14" i="2885"/>
  <c r="AV14" i="2885" s="1"/>
  <c r="AU22" i="2885"/>
  <c r="AV22" i="2885" s="1"/>
  <c r="V12" i="2886"/>
  <c r="W12" i="2886" s="1"/>
  <c r="V16" i="2886"/>
  <c r="W16" i="2886" s="1"/>
  <c r="AU11" i="2888"/>
  <c r="AV11" i="2888" s="1"/>
  <c r="AU15" i="2888"/>
  <c r="AV15" i="2888" s="1"/>
  <c r="V21" i="2897"/>
  <c r="W21" i="2897" s="1"/>
  <c r="V17" i="2897"/>
  <c r="W17" i="2897" s="1"/>
  <c r="V13" i="2897"/>
  <c r="W13" i="2897" s="1"/>
  <c r="V22" i="2897"/>
  <c r="W22" i="2897" s="1"/>
  <c r="V16" i="2897"/>
  <c r="W16" i="2897" s="1"/>
  <c r="AK10" i="2885"/>
  <c r="AL10" i="2885" s="1"/>
  <c r="AK16" i="2885"/>
  <c r="AL16" i="2885" s="1"/>
  <c r="P22" i="2886"/>
  <c r="Q22" i="2886" s="1"/>
  <c r="V7" i="2886"/>
  <c r="P11" i="2887"/>
  <c r="Q11" i="2887" s="1"/>
  <c r="AF13" i="2887"/>
  <c r="AG13" i="2887" s="1"/>
  <c r="AU13" i="2887"/>
  <c r="AV13" i="2887" s="1"/>
  <c r="W4" i="2888"/>
  <c r="V10" i="2888" s="1"/>
  <c r="W10" i="2888" s="1"/>
  <c r="AF8" i="2888"/>
  <c r="AG8" i="2888" s="1"/>
  <c r="AK16" i="2888"/>
  <c r="AL16" i="2888" s="1"/>
  <c r="AL4" i="2888"/>
  <c r="AK10" i="2888" s="1"/>
  <c r="AL10" i="2888" s="1"/>
  <c r="AU12" i="2888"/>
  <c r="AV12" i="2888" s="1"/>
  <c r="AU17" i="2888"/>
  <c r="AV17" i="2888" s="1"/>
  <c r="AF17" i="2889"/>
  <c r="AG17" i="2889" s="1"/>
  <c r="AK19" i="2889"/>
  <c r="AL19" i="2889" s="1"/>
  <c r="AP21" i="2889"/>
  <c r="AQ21" i="2889" s="1"/>
  <c r="Q4" i="2890"/>
  <c r="P11" i="2890" s="1"/>
  <c r="Q11" i="2890" s="1"/>
  <c r="V10" i="2890"/>
  <c r="W10" i="2890" s="1"/>
  <c r="AG4" i="2890"/>
  <c r="AK8" i="2890"/>
  <c r="AL8" i="2890" s="1"/>
  <c r="AA15" i="2891"/>
  <c r="AB15" i="2891" s="1"/>
  <c r="AL4" i="2891"/>
  <c r="AK21" i="2891" s="1"/>
  <c r="AL21" i="2891" s="1"/>
  <c r="AP14" i="2891"/>
  <c r="AQ14" i="2891" s="1"/>
  <c r="V15" i="2892"/>
  <c r="W15" i="2892" s="1"/>
  <c r="AP15" i="2892"/>
  <c r="AQ15" i="2892" s="1"/>
  <c r="AP18" i="2892"/>
  <c r="AQ18" i="2892" s="1"/>
  <c r="P22" i="2893"/>
  <c r="Q22" i="2893" s="1"/>
  <c r="P18" i="2893"/>
  <c r="Q18" i="2893" s="1"/>
  <c r="P14" i="2893"/>
  <c r="Q14" i="2893" s="1"/>
  <c r="P10" i="2893"/>
  <c r="Q10" i="2893" s="1"/>
  <c r="P20" i="2893"/>
  <c r="Q20" i="2893" s="1"/>
  <c r="P16" i="2893"/>
  <c r="Q16" i="2893" s="1"/>
  <c r="P12" i="2893"/>
  <c r="Q12" i="2893" s="1"/>
  <c r="P8" i="2893"/>
  <c r="Q8" i="2893" s="1"/>
  <c r="V7" i="2893"/>
  <c r="AA19" i="2893"/>
  <c r="AB19" i="2893" s="1"/>
  <c r="V17" i="2894"/>
  <c r="W17" i="2894" s="1"/>
  <c r="AP9" i="2894"/>
  <c r="AQ9" i="2894" s="1"/>
  <c r="AA14" i="2895"/>
  <c r="AB14" i="2895" s="1"/>
  <c r="AP13" i="2895"/>
  <c r="AQ13" i="2895" s="1"/>
  <c r="AF10" i="2896"/>
  <c r="AG10" i="2896" s="1"/>
  <c r="V18" i="2897"/>
  <c r="W18" i="2897" s="1"/>
  <c r="AP13" i="2898"/>
  <c r="AQ13" i="2898" s="1"/>
  <c r="AU15" i="2898"/>
  <c r="AV15" i="2898" s="1"/>
  <c r="AK19" i="2899"/>
  <c r="AL19" i="2899" s="1"/>
  <c r="AK11" i="2899"/>
  <c r="AL11" i="2899" s="1"/>
  <c r="AK7" i="2899"/>
  <c r="AP13" i="2899"/>
  <c r="AQ13" i="2899" s="1"/>
  <c r="AF22" i="2904"/>
  <c r="AG22" i="2904" s="1"/>
  <c r="U31" i="2880"/>
  <c r="AK16" i="2883"/>
  <c r="AL16" i="2883" s="1"/>
  <c r="AK13" i="2883"/>
  <c r="AL13" i="2883" s="1"/>
  <c r="AQ4" i="2883"/>
  <c r="AP18" i="2883" s="1"/>
  <c r="AQ18" i="2883" s="1"/>
  <c r="AP13" i="2883"/>
  <c r="AQ13" i="2883" s="1"/>
  <c r="AU22" i="2883"/>
  <c r="AV22" i="2883" s="1"/>
  <c r="AF21" i="2885"/>
  <c r="AG21" i="2885" s="1"/>
  <c r="AV4" i="2885"/>
  <c r="AU10" i="2885" s="1"/>
  <c r="AV10" i="2885" s="1"/>
  <c r="P11" i="2886"/>
  <c r="Q11" i="2886" s="1"/>
  <c r="P19" i="2886"/>
  <c r="Q19" i="2886" s="1"/>
  <c r="AG4" i="2886"/>
  <c r="AF8" i="2886" s="1"/>
  <c r="AG8" i="2886" s="1"/>
  <c r="P14" i="2887"/>
  <c r="Q14" i="2887" s="1"/>
  <c r="V14" i="2887"/>
  <c r="W14" i="2887" s="1"/>
  <c r="AF12" i="2887"/>
  <c r="AG12" i="2887" s="1"/>
  <c r="AK18" i="2887"/>
  <c r="AL18" i="2887" s="1"/>
  <c r="P16" i="2888"/>
  <c r="Q16" i="2888" s="1"/>
  <c r="P21" i="2888"/>
  <c r="Q21" i="2888" s="1"/>
  <c r="AF9" i="2888"/>
  <c r="AG9" i="2888" s="1"/>
  <c r="AK9" i="2888"/>
  <c r="AL9" i="2888" s="1"/>
  <c r="Q4" i="2889"/>
  <c r="P7" i="2889" s="1"/>
  <c r="V7" i="2889"/>
  <c r="W4" i="2889"/>
  <c r="V15" i="2889" s="1"/>
  <c r="W15" i="2889" s="1"/>
  <c r="AK8" i="2889"/>
  <c r="AL8" i="2889" s="1"/>
  <c r="AP19" i="2889"/>
  <c r="AQ19" i="2889" s="1"/>
  <c r="AB4" i="2890"/>
  <c r="AK10" i="2890"/>
  <c r="AL10" i="2890" s="1"/>
  <c r="AK19" i="2890"/>
  <c r="AL19" i="2890" s="1"/>
  <c r="T31" i="2891"/>
  <c r="P31" i="2891"/>
  <c r="S31" i="2891"/>
  <c r="N28" i="2891"/>
  <c r="U31" i="2891"/>
  <c r="Q31" i="2891"/>
  <c r="AP8" i="2892"/>
  <c r="AQ8" i="2892" s="1"/>
  <c r="AP16" i="2892"/>
  <c r="AQ16" i="2892" s="1"/>
  <c r="P7" i="2893"/>
  <c r="V9" i="2893"/>
  <c r="W9" i="2893" s="1"/>
  <c r="AF12" i="2893"/>
  <c r="AG12" i="2893" s="1"/>
  <c r="AU19" i="2893"/>
  <c r="AV19" i="2893" s="1"/>
  <c r="P15" i="2894"/>
  <c r="Q15" i="2894" s="1"/>
  <c r="W4" i="2894"/>
  <c r="V8" i="2894" s="1"/>
  <c r="W8" i="2894" s="1"/>
  <c r="V12" i="2895"/>
  <c r="W12" i="2895" s="1"/>
  <c r="W4" i="2895"/>
  <c r="V15" i="2895"/>
  <c r="W15" i="2895" s="1"/>
  <c r="V21" i="2895"/>
  <c r="W21" i="2895" s="1"/>
  <c r="AF22" i="2895"/>
  <c r="AG22" i="2895" s="1"/>
  <c r="AU13" i="2895"/>
  <c r="AV13" i="2895" s="1"/>
  <c r="V10" i="2896"/>
  <c r="W10" i="2896" s="1"/>
  <c r="AF19" i="2896"/>
  <c r="AG19" i="2896" s="1"/>
  <c r="AV4" i="2896"/>
  <c r="AU10" i="2896" s="1"/>
  <c r="AV10" i="2896" s="1"/>
  <c r="AU7" i="2896"/>
  <c r="AV4" i="2897"/>
  <c r="AU11" i="2897"/>
  <c r="AV11" i="2897" s="1"/>
  <c r="P16" i="2898"/>
  <c r="Q16" i="2898" s="1"/>
  <c r="V17" i="2898"/>
  <c r="W17" i="2898" s="1"/>
  <c r="AK9" i="2899"/>
  <c r="AL9" i="2899" s="1"/>
  <c r="AK17" i="2899"/>
  <c r="AL17" i="2899" s="1"/>
  <c r="AK21" i="2899"/>
  <c r="AL21" i="2899" s="1"/>
  <c r="AK8" i="2899"/>
  <c r="AL8" i="2899" s="1"/>
  <c r="AU11" i="2899"/>
  <c r="AV11" i="2899" s="1"/>
  <c r="AA11" i="2900"/>
  <c r="AB11" i="2900" s="1"/>
  <c r="AK9" i="2900"/>
  <c r="AL9" i="2900" s="1"/>
  <c r="AK13" i="2900"/>
  <c r="AL13" i="2900" s="1"/>
  <c r="AK21" i="2900"/>
  <c r="AL21" i="2900" s="1"/>
  <c r="AK8" i="2900"/>
  <c r="AL8" i="2900" s="1"/>
  <c r="AP9" i="2900"/>
  <c r="AQ9" i="2900" s="1"/>
  <c r="AP13" i="2900"/>
  <c r="AQ13" i="2900" s="1"/>
  <c r="AU11" i="2900"/>
  <c r="AV11" i="2900" s="1"/>
  <c r="V13" i="2901"/>
  <c r="W13" i="2901" s="1"/>
  <c r="R31" i="2880"/>
  <c r="P8" i="2882"/>
  <c r="Q8" i="2882" s="1"/>
  <c r="P31" i="2882"/>
  <c r="T31" i="2882"/>
  <c r="Q31" i="2883"/>
  <c r="AK9" i="2883"/>
  <c r="AL9" i="2883" s="1"/>
  <c r="V9" i="2884"/>
  <c r="W9" i="2884" s="1"/>
  <c r="V15" i="2884"/>
  <c r="W15" i="2884" s="1"/>
  <c r="V21" i="2884"/>
  <c r="W21" i="2884" s="1"/>
  <c r="AK10" i="2884"/>
  <c r="AL10" i="2884" s="1"/>
  <c r="AK18" i="2884"/>
  <c r="AL18" i="2884" s="1"/>
  <c r="AA13" i="2885"/>
  <c r="AB13" i="2885" s="1"/>
  <c r="AK7" i="2885"/>
  <c r="AL4" i="2885"/>
  <c r="AK19" i="2885" s="1"/>
  <c r="AL19" i="2885" s="1"/>
  <c r="AU15" i="2885"/>
  <c r="AV15" i="2885" s="1"/>
  <c r="AU18" i="2885"/>
  <c r="AV18" i="2885" s="1"/>
  <c r="V18" i="2886"/>
  <c r="W18" i="2886" s="1"/>
  <c r="W4" i="2886"/>
  <c r="AF21" i="2886"/>
  <c r="AG21" i="2886" s="1"/>
  <c r="AU16" i="2886"/>
  <c r="AV16" i="2886" s="1"/>
  <c r="AU7" i="2886"/>
  <c r="AV4" i="2886"/>
  <c r="AU19" i="2886" s="1"/>
  <c r="AV19" i="2886" s="1"/>
  <c r="S31" i="2887"/>
  <c r="N28" i="2887"/>
  <c r="Q31" i="2887"/>
  <c r="U31" i="2887"/>
  <c r="P31" i="2887"/>
  <c r="P19" i="2887"/>
  <c r="Q19" i="2887" s="1"/>
  <c r="R31" i="2887"/>
  <c r="AG4" i="2887"/>
  <c r="AF7" i="2887"/>
  <c r="AF11" i="2887"/>
  <c r="AG11" i="2887" s="1"/>
  <c r="AF16" i="2887"/>
  <c r="AG16" i="2887" s="1"/>
  <c r="AK13" i="2887"/>
  <c r="AL13" i="2887" s="1"/>
  <c r="AP15" i="2887"/>
  <c r="AQ15" i="2887" s="1"/>
  <c r="P10" i="2888"/>
  <c r="Q10" i="2888" s="1"/>
  <c r="V17" i="2888"/>
  <c r="W17" i="2888" s="1"/>
  <c r="AA17" i="2888"/>
  <c r="AB17" i="2888" s="1"/>
  <c r="AF10" i="2888"/>
  <c r="AG10" i="2888" s="1"/>
  <c r="AF13" i="2888"/>
  <c r="AG13" i="2888" s="1"/>
  <c r="AF19" i="2888"/>
  <c r="AG19" i="2888" s="1"/>
  <c r="AF7" i="2888"/>
  <c r="AK18" i="2888"/>
  <c r="AL18" i="2888" s="1"/>
  <c r="AK22" i="2888"/>
  <c r="AL22" i="2888" s="1"/>
  <c r="AQ4" i="2888"/>
  <c r="AP15" i="2888" s="1"/>
  <c r="AQ15" i="2888" s="1"/>
  <c r="AU10" i="2888"/>
  <c r="AV10" i="2888" s="1"/>
  <c r="AU14" i="2888"/>
  <c r="AV14" i="2888" s="1"/>
  <c r="V13" i="2889"/>
  <c r="W13" i="2889" s="1"/>
  <c r="V21" i="2889"/>
  <c r="W21" i="2889" s="1"/>
  <c r="V18" i="2889"/>
  <c r="W18" i="2889" s="1"/>
  <c r="AF7" i="2889"/>
  <c r="AG4" i="2889"/>
  <c r="AF19" i="2889" s="1"/>
  <c r="AG19" i="2889" s="1"/>
  <c r="AK17" i="2889"/>
  <c r="AL17" i="2889" s="1"/>
  <c r="AP11" i="2889"/>
  <c r="AQ11" i="2889" s="1"/>
  <c r="AU15" i="2889"/>
  <c r="AV15" i="2889" s="1"/>
  <c r="V12" i="2890"/>
  <c r="W12" i="2890" s="1"/>
  <c r="V16" i="2890"/>
  <c r="W16" i="2890" s="1"/>
  <c r="W4" i="2890"/>
  <c r="AA8" i="2890"/>
  <c r="AB8" i="2890" s="1"/>
  <c r="AF14" i="2890"/>
  <c r="AG14" i="2890" s="1"/>
  <c r="AF22" i="2890"/>
  <c r="AG22" i="2890" s="1"/>
  <c r="AQ4" i="2890"/>
  <c r="AP13" i="2890" s="1"/>
  <c r="AQ13" i="2890" s="1"/>
  <c r="AU21" i="2890"/>
  <c r="AV21" i="2890" s="1"/>
  <c r="AU15" i="2890"/>
  <c r="AV15" i="2890" s="1"/>
  <c r="P9" i="2891"/>
  <c r="Q9" i="2891" s="1"/>
  <c r="R31" i="2891"/>
  <c r="AF10" i="2891"/>
  <c r="AG10" i="2891" s="1"/>
  <c r="AP10" i="2891"/>
  <c r="AQ10" i="2891" s="1"/>
  <c r="P13" i="2893"/>
  <c r="Q13" i="2893" s="1"/>
  <c r="P21" i="2893"/>
  <c r="Q21" i="2893" s="1"/>
  <c r="W4" i="2893"/>
  <c r="AA21" i="2893"/>
  <c r="AB21" i="2893" s="1"/>
  <c r="AF13" i="2893"/>
  <c r="AG13" i="2893" s="1"/>
  <c r="AF15" i="2893"/>
  <c r="AG15" i="2893" s="1"/>
  <c r="AU12" i="2893"/>
  <c r="AV12" i="2893" s="1"/>
  <c r="V9" i="2894"/>
  <c r="W9" i="2894" s="1"/>
  <c r="V21" i="2894"/>
  <c r="W21" i="2894" s="1"/>
  <c r="AK17" i="2894"/>
  <c r="AL17" i="2894" s="1"/>
  <c r="AK19" i="2894"/>
  <c r="AL19" i="2894" s="1"/>
  <c r="V13" i="2895"/>
  <c r="W13" i="2895" s="1"/>
  <c r="V17" i="2895"/>
  <c r="W17" i="2895" s="1"/>
  <c r="V16" i="2895"/>
  <c r="W16" i="2895" s="1"/>
  <c r="AU10" i="2895"/>
  <c r="AV10" i="2895" s="1"/>
  <c r="W4" i="2896"/>
  <c r="V14" i="2896" s="1"/>
  <c r="W14" i="2896" s="1"/>
  <c r="V7" i="2896"/>
  <c r="AA9" i="2896"/>
  <c r="AB9" i="2896" s="1"/>
  <c r="AA12" i="2896"/>
  <c r="AB12" i="2896" s="1"/>
  <c r="AU8" i="2896"/>
  <c r="AV8" i="2896" s="1"/>
  <c r="AU17" i="2896"/>
  <c r="AV17" i="2896" s="1"/>
  <c r="AF11" i="2898"/>
  <c r="AG11" i="2898" s="1"/>
  <c r="AF16" i="2898"/>
  <c r="AG16" i="2898" s="1"/>
  <c r="AG4" i="2898"/>
  <c r="V13" i="2899"/>
  <c r="W13" i="2899" s="1"/>
  <c r="AK14" i="2899"/>
  <c r="AL14" i="2899" s="1"/>
  <c r="AQ4" i="2899"/>
  <c r="AU12" i="2899"/>
  <c r="AV12" i="2899" s="1"/>
  <c r="V14" i="2901"/>
  <c r="W14" i="2901" s="1"/>
  <c r="AP9" i="2901"/>
  <c r="AQ9" i="2901" s="1"/>
  <c r="AP13" i="2901"/>
  <c r="AQ13" i="2901" s="1"/>
  <c r="AP8" i="2901"/>
  <c r="AQ8" i="2901" s="1"/>
  <c r="AP19" i="2901"/>
  <c r="AQ19" i="2901" s="1"/>
  <c r="AU22" i="2901"/>
  <c r="AV22" i="2901" s="1"/>
  <c r="P22" i="2903"/>
  <c r="Q22" i="2903" s="1"/>
  <c r="P19" i="2903"/>
  <c r="Q19" i="2903" s="1"/>
  <c r="P15" i="2903"/>
  <c r="Q15" i="2903" s="1"/>
  <c r="P11" i="2903"/>
  <c r="Q11" i="2903" s="1"/>
  <c r="P7" i="2903"/>
  <c r="P20" i="2903"/>
  <c r="Q20" i="2903" s="1"/>
  <c r="P18" i="2903"/>
  <c r="Q18" i="2903" s="1"/>
  <c r="P14" i="2903"/>
  <c r="Q14" i="2903" s="1"/>
  <c r="P10" i="2903"/>
  <c r="Q10" i="2903" s="1"/>
  <c r="P17" i="2903"/>
  <c r="Q17" i="2903" s="1"/>
  <c r="P9" i="2903"/>
  <c r="Q9" i="2903" s="1"/>
  <c r="P13" i="2903"/>
  <c r="Q13" i="2903" s="1"/>
  <c r="AK22" i="2885"/>
  <c r="AL22" i="2885" s="1"/>
  <c r="AP19" i="2885"/>
  <c r="AQ19" i="2885" s="1"/>
  <c r="AU13" i="2885"/>
  <c r="AV13" i="2885" s="1"/>
  <c r="V13" i="2886"/>
  <c r="W13" i="2886" s="1"/>
  <c r="AA8" i="2886"/>
  <c r="AB8" i="2886" s="1"/>
  <c r="AL4" i="2886"/>
  <c r="AU18" i="2886"/>
  <c r="AV18" i="2886" s="1"/>
  <c r="V13" i="2887"/>
  <c r="W13" i="2887" s="1"/>
  <c r="AF9" i="2887"/>
  <c r="AG9" i="2887" s="1"/>
  <c r="AK17" i="2887"/>
  <c r="AL17" i="2887" s="1"/>
  <c r="AP17" i="2887"/>
  <c r="AQ17" i="2887" s="1"/>
  <c r="P18" i="2888"/>
  <c r="Q18" i="2888" s="1"/>
  <c r="AK14" i="2888"/>
  <c r="AL14" i="2888" s="1"/>
  <c r="AP10" i="2888"/>
  <c r="AQ10" i="2888" s="1"/>
  <c r="AU8" i="2888"/>
  <c r="AV8" i="2888" s="1"/>
  <c r="AU7" i="2888"/>
  <c r="V11" i="2889"/>
  <c r="W11" i="2889" s="1"/>
  <c r="AA16" i="2889"/>
  <c r="AB16" i="2889" s="1"/>
  <c r="AF10" i="2889"/>
  <c r="AG10" i="2889" s="1"/>
  <c r="AK15" i="2889"/>
  <c r="AL15" i="2889" s="1"/>
  <c r="AK12" i="2889"/>
  <c r="AL12" i="2889" s="1"/>
  <c r="AP9" i="2889"/>
  <c r="AQ9" i="2889" s="1"/>
  <c r="V14" i="2890"/>
  <c r="W14" i="2890" s="1"/>
  <c r="V22" i="2890"/>
  <c r="W22" i="2890" s="1"/>
  <c r="V19" i="2890"/>
  <c r="W19" i="2890" s="1"/>
  <c r="AK21" i="2890"/>
  <c r="AL21" i="2890" s="1"/>
  <c r="AK15" i="2890"/>
  <c r="AL15" i="2890" s="1"/>
  <c r="V14" i="2891"/>
  <c r="W14" i="2891" s="1"/>
  <c r="AB4" i="2891"/>
  <c r="AA7" i="2891" s="1"/>
  <c r="AF14" i="2891"/>
  <c r="AG14" i="2891" s="1"/>
  <c r="AV4" i="2891"/>
  <c r="AU11" i="2891" s="1"/>
  <c r="AV11" i="2891" s="1"/>
  <c r="V19" i="2892"/>
  <c r="W19" i="2892" s="1"/>
  <c r="V18" i="2892"/>
  <c r="W18" i="2892" s="1"/>
  <c r="AP19" i="2892"/>
  <c r="AQ19" i="2892" s="1"/>
  <c r="P9" i="2893"/>
  <c r="Q9" i="2893" s="1"/>
  <c r="P17" i="2893"/>
  <c r="Q17" i="2893" s="1"/>
  <c r="V19" i="2893"/>
  <c r="W19" i="2893" s="1"/>
  <c r="AF11" i="2893"/>
  <c r="AG11" i="2893" s="1"/>
  <c r="AK15" i="2894"/>
  <c r="AL15" i="2894" s="1"/>
  <c r="AP21" i="2894"/>
  <c r="AQ21" i="2894" s="1"/>
  <c r="P7" i="2895"/>
  <c r="Q4" i="2896"/>
  <c r="P18" i="2896" s="1"/>
  <c r="Q18" i="2896" s="1"/>
  <c r="P7" i="2896"/>
  <c r="T31" i="2897"/>
  <c r="P31" i="2897"/>
  <c r="Q31" i="2897"/>
  <c r="U31" i="2897"/>
  <c r="N28" i="2897"/>
  <c r="S31" i="2897"/>
  <c r="V9" i="2897"/>
  <c r="W9" i="2897" s="1"/>
  <c r="AL4" i="2897"/>
  <c r="AK7" i="2897" s="1"/>
  <c r="AK15" i="2897"/>
  <c r="AL15" i="2897" s="1"/>
  <c r="AL4" i="2898"/>
  <c r="AK8" i="2898" s="1"/>
  <c r="AL8" i="2898" s="1"/>
  <c r="AP9" i="2898"/>
  <c r="AQ9" i="2898" s="1"/>
  <c r="AK13" i="2899"/>
  <c r="AL13" i="2899" s="1"/>
  <c r="AG4" i="2900"/>
  <c r="AK22" i="2900"/>
  <c r="AL22" i="2900" s="1"/>
  <c r="AK10" i="2900"/>
  <c r="AL10" i="2900" s="1"/>
  <c r="AK17" i="2900"/>
  <c r="AL17" i="2900" s="1"/>
  <c r="AF13" i="2904"/>
  <c r="AG13" i="2904" s="1"/>
  <c r="V8" i="2905"/>
  <c r="W8" i="2905" s="1"/>
  <c r="Q31" i="2880"/>
  <c r="V14" i="2883"/>
  <c r="W14" i="2883" s="1"/>
  <c r="V14" i="2884"/>
  <c r="W14" i="2884" s="1"/>
  <c r="AA10" i="2884"/>
  <c r="AB10" i="2884" s="1"/>
  <c r="AV4" i="2884"/>
  <c r="AU15" i="2884" s="1"/>
  <c r="AV15" i="2884" s="1"/>
  <c r="AF9" i="2885"/>
  <c r="AG9" i="2885" s="1"/>
  <c r="AF15" i="2885"/>
  <c r="AG15" i="2885" s="1"/>
  <c r="Q4" i="2886"/>
  <c r="P15" i="2886" s="1"/>
  <c r="Q15" i="2886" s="1"/>
  <c r="AB4" i="2886"/>
  <c r="AF13" i="2886"/>
  <c r="AG13" i="2886" s="1"/>
  <c r="AU12" i="2886"/>
  <c r="AV12" i="2886" s="1"/>
  <c r="P9" i="2887"/>
  <c r="Q9" i="2887" s="1"/>
  <c r="AF18" i="2887"/>
  <c r="AG18" i="2887" s="1"/>
  <c r="AK12" i="2887"/>
  <c r="AL12" i="2887" s="1"/>
  <c r="AP10" i="2887"/>
  <c r="AQ10" i="2887" s="1"/>
  <c r="AA19" i="2888"/>
  <c r="AB19" i="2888" s="1"/>
  <c r="AF18" i="2888"/>
  <c r="AG18" i="2888" s="1"/>
  <c r="AK15" i="2888"/>
  <c r="AL15" i="2888" s="1"/>
  <c r="AP11" i="2888"/>
  <c r="AQ11" i="2888" s="1"/>
  <c r="AU18" i="2888"/>
  <c r="AV18" i="2888" s="1"/>
  <c r="V14" i="2889"/>
  <c r="W14" i="2889" s="1"/>
  <c r="AF11" i="2889"/>
  <c r="AG11" i="2889" s="1"/>
  <c r="AU11" i="2889"/>
  <c r="AV11" i="2889" s="1"/>
  <c r="AK14" i="2890"/>
  <c r="AL14" i="2890" s="1"/>
  <c r="AK22" i="2890"/>
  <c r="AL22" i="2890" s="1"/>
  <c r="AU16" i="2890"/>
  <c r="AV16" i="2890" s="1"/>
  <c r="AV4" i="2890"/>
  <c r="V9" i="2891"/>
  <c r="W9" i="2891" s="1"/>
  <c r="AF9" i="2891"/>
  <c r="AG9" i="2891" s="1"/>
  <c r="V8" i="2892"/>
  <c r="W8" i="2892" s="1"/>
  <c r="V16" i="2892"/>
  <c r="W16" i="2892" s="1"/>
  <c r="P15" i="2893"/>
  <c r="Q15" i="2893" s="1"/>
  <c r="V21" i="2893"/>
  <c r="W21" i="2893" s="1"/>
  <c r="AK8" i="2893"/>
  <c r="AL8" i="2893" s="1"/>
  <c r="Q4" i="2894"/>
  <c r="P14" i="2894" s="1"/>
  <c r="Q14" i="2894" s="1"/>
  <c r="P7" i="2894"/>
  <c r="V13" i="2894"/>
  <c r="W13" i="2894" s="1"/>
  <c r="N28" i="2880"/>
  <c r="Q31" i="2882"/>
  <c r="AP9" i="2883"/>
  <c r="AQ9" i="2883" s="1"/>
  <c r="AP17" i="2883"/>
  <c r="AQ17" i="2883" s="1"/>
  <c r="AV4" i="2883"/>
  <c r="AU19" i="2883"/>
  <c r="AV19" i="2883" s="1"/>
  <c r="AU7" i="2883"/>
  <c r="Q4" i="2884"/>
  <c r="P20" i="2884" s="1"/>
  <c r="Q20" i="2884" s="1"/>
  <c r="AB4" i="2884"/>
  <c r="AK13" i="2884"/>
  <c r="AL13" i="2884" s="1"/>
  <c r="P9" i="2885"/>
  <c r="Q9" i="2885" s="1"/>
  <c r="V7" i="2885"/>
  <c r="AF11" i="2885"/>
  <c r="AG11" i="2885" s="1"/>
  <c r="AF19" i="2885"/>
  <c r="AG19" i="2885" s="1"/>
  <c r="AK15" i="2885"/>
  <c r="AL15" i="2885" s="1"/>
  <c r="AU7" i="2885"/>
  <c r="AU19" i="2885"/>
  <c r="AV19" i="2885" s="1"/>
  <c r="R31" i="2886"/>
  <c r="U31" i="2886"/>
  <c r="P31" i="2886"/>
  <c r="P8" i="2886"/>
  <c r="Q8" i="2886" s="1"/>
  <c r="P16" i="2886"/>
  <c r="Q16" i="2886" s="1"/>
  <c r="P18" i="2886"/>
  <c r="Q18" i="2886" s="1"/>
  <c r="N28" i="2886"/>
  <c r="AA7" i="2886"/>
  <c r="AA19" i="2886"/>
  <c r="AB19" i="2886" s="1"/>
  <c r="AF18" i="2886"/>
  <c r="AG18" i="2886" s="1"/>
  <c r="AQ4" i="2886"/>
  <c r="AP12" i="2886" s="1"/>
  <c r="AQ12" i="2886" s="1"/>
  <c r="AU9" i="2886"/>
  <c r="AV9" i="2886" s="1"/>
  <c r="AU21" i="2886"/>
  <c r="AV21" i="2886" s="1"/>
  <c r="AU8" i="2886"/>
  <c r="AV8" i="2886" s="1"/>
  <c r="P17" i="2887"/>
  <c r="Q17" i="2887" s="1"/>
  <c r="P22" i="2887"/>
  <c r="Q22" i="2887" s="1"/>
  <c r="AF17" i="2887"/>
  <c r="AG17" i="2887" s="1"/>
  <c r="AL4" i="2887"/>
  <c r="AK22" i="2887" s="1"/>
  <c r="AL22" i="2887" s="1"/>
  <c r="AK19" i="2887"/>
  <c r="AL19" i="2887" s="1"/>
  <c r="AP8" i="2887"/>
  <c r="AQ8" i="2887" s="1"/>
  <c r="P8" i="2888"/>
  <c r="Q8" i="2888" s="1"/>
  <c r="P13" i="2888"/>
  <c r="Q13" i="2888" s="1"/>
  <c r="V14" i="2888"/>
  <c r="W14" i="2888" s="1"/>
  <c r="AF15" i="2888"/>
  <c r="AG15" i="2888" s="1"/>
  <c r="AF14" i="2888"/>
  <c r="AG14" i="2888" s="1"/>
  <c r="AK11" i="2888"/>
  <c r="AL11" i="2888" s="1"/>
  <c r="AU19" i="2888"/>
  <c r="AV19" i="2888" s="1"/>
  <c r="AU13" i="2888"/>
  <c r="AV13" i="2888" s="1"/>
  <c r="V19" i="2889"/>
  <c r="W19" i="2889" s="1"/>
  <c r="AA14" i="2889"/>
  <c r="AB14" i="2889" s="1"/>
  <c r="AF12" i="2889"/>
  <c r="AG12" i="2889" s="1"/>
  <c r="AF15" i="2889"/>
  <c r="AG15" i="2889" s="1"/>
  <c r="AF22" i="2889"/>
  <c r="AG22" i="2889" s="1"/>
  <c r="AK18" i="2889"/>
  <c r="AL18" i="2889" s="1"/>
  <c r="AQ4" i="2889"/>
  <c r="AU9" i="2889"/>
  <c r="AV9" i="2889" s="1"/>
  <c r="V21" i="2890"/>
  <c r="W21" i="2890" s="1"/>
  <c r="V8" i="2890"/>
  <c r="W8" i="2890" s="1"/>
  <c r="V15" i="2890"/>
  <c r="W15" i="2890" s="1"/>
  <c r="AA22" i="2890"/>
  <c r="AB22" i="2890" s="1"/>
  <c r="AK12" i="2890"/>
  <c r="AL12" i="2890" s="1"/>
  <c r="AK16" i="2890"/>
  <c r="AL16" i="2890" s="1"/>
  <c r="AL4" i="2890"/>
  <c r="AP15" i="2890"/>
  <c r="AQ15" i="2890" s="1"/>
  <c r="AU10" i="2890"/>
  <c r="AV10" i="2890" s="1"/>
  <c r="AU14" i="2890"/>
  <c r="AV14" i="2890" s="1"/>
  <c r="AU22" i="2890"/>
  <c r="AV22" i="2890" s="1"/>
  <c r="AU9" i="2890"/>
  <c r="AV9" i="2890" s="1"/>
  <c r="AU19" i="2890"/>
  <c r="AV19" i="2890" s="1"/>
  <c r="V19" i="2891"/>
  <c r="W19" i="2891" s="1"/>
  <c r="V13" i="2891"/>
  <c r="W13" i="2891" s="1"/>
  <c r="AA18" i="2891"/>
  <c r="AB18" i="2891" s="1"/>
  <c r="AA17" i="2891"/>
  <c r="AB17" i="2891" s="1"/>
  <c r="AF13" i="2891"/>
  <c r="AG13" i="2891" s="1"/>
  <c r="AF18" i="2891"/>
  <c r="AG18" i="2891" s="1"/>
  <c r="AP11" i="2891"/>
  <c r="AQ11" i="2891" s="1"/>
  <c r="AP18" i="2891"/>
  <c r="AQ18" i="2891" s="1"/>
  <c r="AU14" i="2891"/>
  <c r="AV14" i="2891" s="1"/>
  <c r="P11" i="2893"/>
  <c r="Q11" i="2893" s="1"/>
  <c r="P19" i="2893"/>
  <c r="Q19" i="2893" s="1"/>
  <c r="AF16" i="2893"/>
  <c r="AG16" i="2893" s="1"/>
  <c r="AK11" i="2893"/>
  <c r="AL11" i="2893" s="1"/>
  <c r="AL4" i="2893"/>
  <c r="AQ4" i="2893"/>
  <c r="AP12" i="2893" s="1"/>
  <c r="AQ12" i="2893" s="1"/>
  <c r="AU13" i="2893"/>
  <c r="AV13" i="2893" s="1"/>
  <c r="AU21" i="2893"/>
  <c r="AV21" i="2893" s="1"/>
  <c r="AU15" i="2893"/>
  <c r="AV15" i="2893" s="1"/>
  <c r="P11" i="2894"/>
  <c r="Q11" i="2894" s="1"/>
  <c r="V10" i="2894"/>
  <c r="W10" i="2894" s="1"/>
  <c r="V18" i="2894"/>
  <c r="W18" i="2894" s="1"/>
  <c r="AK10" i="2894"/>
  <c r="AL10" i="2894" s="1"/>
  <c r="AK14" i="2894"/>
  <c r="AL14" i="2894" s="1"/>
  <c r="AK18" i="2894"/>
  <c r="AL18" i="2894" s="1"/>
  <c r="AK22" i="2894"/>
  <c r="AL22" i="2894" s="1"/>
  <c r="AP16" i="2894"/>
  <c r="AQ16" i="2894" s="1"/>
  <c r="AP15" i="2894"/>
  <c r="AQ15" i="2894" s="1"/>
  <c r="Q4" i="2895"/>
  <c r="P18" i="2895" s="1"/>
  <c r="Q18" i="2895" s="1"/>
  <c r="V9" i="2895"/>
  <c r="W9" i="2895" s="1"/>
  <c r="AA13" i="2895"/>
  <c r="AB13" i="2895" s="1"/>
  <c r="AA17" i="2895"/>
  <c r="AB17" i="2895" s="1"/>
  <c r="AL4" i="2895"/>
  <c r="AK9" i="2895" s="1"/>
  <c r="AL9" i="2895" s="1"/>
  <c r="AK15" i="2895"/>
  <c r="AL15" i="2895" s="1"/>
  <c r="AQ4" i="2895"/>
  <c r="AP16" i="2895" s="1"/>
  <c r="AQ16" i="2895" s="1"/>
  <c r="AP15" i="2895"/>
  <c r="AQ15" i="2895" s="1"/>
  <c r="AA14" i="2896"/>
  <c r="AB14" i="2896" s="1"/>
  <c r="AA13" i="2896"/>
  <c r="AB13" i="2896" s="1"/>
  <c r="V8" i="2897"/>
  <c r="W8" i="2897" s="1"/>
  <c r="V12" i="2897"/>
  <c r="W12" i="2897" s="1"/>
  <c r="V7" i="2897"/>
  <c r="AG4" i="2897"/>
  <c r="AQ4" i="2897"/>
  <c r="AP16" i="2897" s="1"/>
  <c r="AQ16" i="2897" s="1"/>
  <c r="AF12" i="2898"/>
  <c r="AG12" i="2898" s="1"/>
  <c r="V17" i="2899"/>
  <c r="W17" i="2899" s="1"/>
  <c r="V21" i="2899"/>
  <c r="W21" i="2899" s="1"/>
  <c r="AK15" i="2899"/>
  <c r="AL15" i="2899" s="1"/>
  <c r="AK16" i="2900"/>
  <c r="AL16" i="2900" s="1"/>
  <c r="AF12" i="2901"/>
  <c r="AG12" i="2901" s="1"/>
  <c r="AG4" i="2901"/>
  <c r="AF15" i="2901" s="1"/>
  <c r="AG15" i="2901" s="1"/>
  <c r="AF21" i="2901"/>
  <c r="AG21" i="2901" s="1"/>
  <c r="AK10" i="2902"/>
  <c r="AL10" i="2902" s="1"/>
  <c r="P16" i="2884"/>
  <c r="Q16" i="2884" s="1"/>
  <c r="AB4" i="2887"/>
  <c r="AV4" i="2887"/>
  <c r="AU16" i="2887" s="1"/>
  <c r="AV16" i="2887" s="1"/>
  <c r="P19" i="2889"/>
  <c r="Q19" i="2889" s="1"/>
  <c r="P10" i="2890"/>
  <c r="Q10" i="2890" s="1"/>
  <c r="Q31" i="2890"/>
  <c r="Q4" i="2891"/>
  <c r="P18" i="2891" s="1"/>
  <c r="Q18" i="2891" s="1"/>
  <c r="P13" i="2891"/>
  <c r="Q13" i="2891" s="1"/>
  <c r="AA13" i="2891"/>
  <c r="AB13" i="2891" s="1"/>
  <c r="P8" i="2892"/>
  <c r="Q8" i="2892" s="1"/>
  <c r="P10" i="2892"/>
  <c r="Q10" i="2892" s="1"/>
  <c r="P12" i="2892"/>
  <c r="Q12" i="2892" s="1"/>
  <c r="P14" i="2892"/>
  <c r="Q14" i="2892" s="1"/>
  <c r="P16" i="2892"/>
  <c r="Q16" i="2892" s="1"/>
  <c r="P18" i="2892"/>
  <c r="Q18" i="2892" s="1"/>
  <c r="P20" i="2892"/>
  <c r="Q20" i="2892" s="1"/>
  <c r="V14" i="2892"/>
  <c r="W14" i="2892" s="1"/>
  <c r="AF14" i="2892"/>
  <c r="AG14" i="2892" s="1"/>
  <c r="AP14" i="2892"/>
  <c r="AQ14" i="2892" s="1"/>
  <c r="V15" i="2893"/>
  <c r="W15" i="2893" s="1"/>
  <c r="AF7" i="2893"/>
  <c r="AG4" i="2893"/>
  <c r="AF19" i="2893" s="1"/>
  <c r="AG19" i="2893" s="1"/>
  <c r="AK21" i="2893"/>
  <c r="AL21" i="2893" s="1"/>
  <c r="AK19" i="2893"/>
  <c r="AL19" i="2893" s="1"/>
  <c r="AP15" i="2893"/>
  <c r="AQ15" i="2893" s="1"/>
  <c r="AU11" i="2893"/>
  <c r="AV11" i="2893" s="1"/>
  <c r="V22" i="2894"/>
  <c r="W22" i="2894" s="1"/>
  <c r="AG4" i="2894"/>
  <c r="AK13" i="2894"/>
  <c r="AL13" i="2894" s="1"/>
  <c r="AK21" i="2894"/>
  <c r="AL21" i="2894" s="1"/>
  <c r="AK8" i="2894"/>
  <c r="AL8" i="2894" s="1"/>
  <c r="AV4" i="2894"/>
  <c r="V10" i="2895"/>
  <c r="W10" i="2895" s="1"/>
  <c r="V22" i="2895"/>
  <c r="W22" i="2895" s="1"/>
  <c r="AG4" i="2895"/>
  <c r="AF15" i="2895"/>
  <c r="AG15" i="2895" s="1"/>
  <c r="AK16" i="2895"/>
  <c r="AL16" i="2895" s="1"/>
  <c r="AP10" i="2895"/>
  <c r="AQ10" i="2895" s="1"/>
  <c r="P10" i="2896"/>
  <c r="Q10" i="2896" s="1"/>
  <c r="P21" i="2896"/>
  <c r="Q21" i="2896" s="1"/>
  <c r="AB4" i="2896"/>
  <c r="AA7" i="2896"/>
  <c r="AA19" i="2896"/>
  <c r="AB19" i="2896" s="1"/>
  <c r="AU18" i="2896"/>
  <c r="AV18" i="2896" s="1"/>
  <c r="P22" i="2897"/>
  <c r="Q22" i="2897" s="1"/>
  <c r="V10" i="2897"/>
  <c r="W10" i="2897" s="1"/>
  <c r="V19" i="2897"/>
  <c r="W19" i="2897" s="1"/>
  <c r="AB4" i="2897"/>
  <c r="AF14" i="2897"/>
  <c r="AG14" i="2897" s="1"/>
  <c r="P12" i="2898"/>
  <c r="Q12" i="2898" s="1"/>
  <c r="P20" i="2898"/>
  <c r="Q20" i="2898" s="1"/>
  <c r="AF8" i="2898"/>
  <c r="AG8" i="2898" s="1"/>
  <c r="AF7" i="2898"/>
  <c r="AK7" i="2898"/>
  <c r="AK19" i="2898"/>
  <c r="AL19" i="2898" s="1"/>
  <c r="AP19" i="2898"/>
  <c r="AQ19" i="2898" s="1"/>
  <c r="Q4" i="2899"/>
  <c r="P10" i="2899" s="1"/>
  <c r="Q10" i="2899" s="1"/>
  <c r="V14" i="2899"/>
  <c r="W14" i="2899" s="1"/>
  <c r="V22" i="2899"/>
  <c r="W22" i="2899" s="1"/>
  <c r="AK10" i="2899"/>
  <c r="AL10" i="2899" s="1"/>
  <c r="AK18" i="2899"/>
  <c r="AL18" i="2899" s="1"/>
  <c r="AP17" i="2899"/>
  <c r="AQ17" i="2899" s="1"/>
  <c r="AP21" i="2899"/>
  <c r="AQ21" i="2899" s="1"/>
  <c r="AP8" i="2899"/>
  <c r="AQ8" i="2899" s="1"/>
  <c r="AU9" i="2899"/>
  <c r="AV9" i="2899" s="1"/>
  <c r="AU18" i="2899"/>
  <c r="AV18" i="2899" s="1"/>
  <c r="AV4" i="2899"/>
  <c r="V16" i="2900"/>
  <c r="W16" i="2900" s="1"/>
  <c r="AF18" i="2900"/>
  <c r="AG18" i="2900" s="1"/>
  <c r="AK14" i="2900"/>
  <c r="AL14" i="2900" s="1"/>
  <c r="Q4" i="2901"/>
  <c r="P7" i="2901" s="1"/>
  <c r="P18" i="2901"/>
  <c r="Q18" i="2901" s="1"/>
  <c r="AA10" i="2901"/>
  <c r="AB10" i="2901" s="1"/>
  <c r="AA18" i="2901"/>
  <c r="AB18" i="2901" s="1"/>
  <c r="AA22" i="2901"/>
  <c r="AB22" i="2901" s="1"/>
  <c r="AF18" i="2901"/>
  <c r="AG18" i="2901" s="1"/>
  <c r="P22" i="2902"/>
  <c r="Q22" i="2902" s="1"/>
  <c r="V22" i="2903"/>
  <c r="W22" i="2903" s="1"/>
  <c r="AA17" i="2904"/>
  <c r="AB17" i="2904" s="1"/>
  <c r="AK10" i="2904"/>
  <c r="AL10" i="2904" s="1"/>
  <c r="AP15" i="2904"/>
  <c r="AQ15" i="2904" s="1"/>
  <c r="AK16" i="2905"/>
  <c r="AL16" i="2905" s="1"/>
  <c r="AL4" i="2905"/>
  <c r="AK22" i="2905" s="1"/>
  <c r="AL22" i="2905" s="1"/>
  <c r="AA9" i="2907"/>
  <c r="AB9" i="2907" s="1"/>
  <c r="AA13" i="2907"/>
  <c r="AB13" i="2907" s="1"/>
  <c r="Q4" i="2887"/>
  <c r="P13" i="2887"/>
  <c r="Q13" i="2887" s="1"/>
  <c r="P21" i="2887"/>
  <c r="Q21" i="2887" s="1"/>
  <c r="W4" i="2887"/>
  <c r="V18" i="2887" s="1"/>
  <c r="W18" i="2887" s="1"/>
  <c r="AQ4" i="2887"/>
  <c r="AP13" i="2887" s="1"/>
  <c r="AQ13" i="2887" s="1"/>
  <c r="AP22" i="2887"/>
  <c r="AQ22" i="2887" s="1"/>
  <c r="T31" i="2888"/>
  <c r="P31" i="2888"/>
  <c r="P12" i="2888"/>
  <c r="Q12" i="2888" s="1"/>
  <c r="P20" i="2888"/>
  <c r="Q20" i="2888" s="1"/>
  <c r="S31" i="2888"/>
  <c r="AB4" i="2889"/>
  <c r="AA9" i="2889" s="1"/>
  <c r="AB9" i="2889" s="1"/>
  <c r="AU7" i="2889"/>
  <c r="AV4" i="2889"/>
  <c r="AU10" i="2889" s="1"/>
  <c r="AV10" i="2889" s="1"/>
  <c r="S31" i="2890"/>
  <c r="P17" i="2891"/>
  <c r="Q17" i="2891" s="1"/>
  <c r="P21" i="2891"/>
  <c r="Q21" i="2891" s="1"/>
  <c r="W4" i="2891"/>
  <c r="V10" i="2891" s="1"/>
  <c r="W10" i="2891" s="1"/>
  <c r="V22" i="2891"/>
  <c r="W22" i="2891" s="1"/>
  <c r="AA9" i="2891"/>
  <c r="AB9" i="2891" s="1"/>
  <c r="AG4" i="2891"/>
  <c r="AF19" i="2891" s="1"/>
  <c r="AG19" i="2891" s="1"/>
  <c r="AF22" i="2891"/>
  <c r="AG22" i="2891" s="1"/>
  <c r="AK9" i="2891"/>
  <c r="AL9" i="2891" s="1"/>
  <c r="AQ4" i="2891"/>
  <c r="AP13" i="2891" s="1"/>
  <c r="AQ13" i="2891" s="1"/>
  <c r="AP22" i="2891"/>
  <c r="AQ22" i="2891" s="1"/>
  <c r="AU9" i="2891"/>
  <c r="AV9" i="2891" s="1"/>
  <c r="P19" i="2892"/>
  <c r="Q19" i="2892" s="1"/>
  <c r="P15" i="2892"/>
  <c r="Q15" i="2892" s="1"/>
  <c r="P11" i="2892"/>
  <c r="Q11" i="2892" s="1"/>
  <c r="P7" i="2892"/>
  <c r="V10" i="2892"/>
  <c r="W10" i="2892" s="1"/>
  <c r="AB4" i="2892"/>
  <c r="AA7" i="2892" s="1"/>
  <c r="AL4" i="2892"/>
  <c r="AP10" i="2892"/>
  <c r="AQ10" i="2892" s="1"/>
  <c r="AV4" i="2892"/>
  <c r="V11" i="2893"/>
  <c r="W11" i="2893" s="1"/>
  <c r="AB4" i="2893"/>
  <c r="AA15" i="2893" s="1"/>
  <c r="AB15" i="2893" s="1"/>
  <c r="AF21" i="2893"/>
  <c r="AG21" i="2893" s="1"/>
  <c r="AF8" i="2893"/>
  <c r="AG8" i="2893" s="1"/>
  <c r="AK15" i="2893"/>
  <c r="AL15" i="2893" s="1"/>
  <c r="AP11" i="2893"/>
  <c r="AQ11" i="2893" s="1"/>
  <c r="AU7" i="2893"/>
  <c r="AV4" i="2893"/>
  <c r="S31" i="2894"/>
  <c r="N28" i="2894"/>
  <c r="R31" i="2894"/>
  <c r="P31" i="2894"/>
  <c r="V16" i="2894"/>
  <c r="W16" i="2894" s="1"/>
  <c r="AB4" i="2894"/>
  <c r="AK9" i="2894"/>
  <c r="AL9" i="2894" s="1"/>
  <c r="AP11" i="2894"/>
  <c r="AQ11" i="2894" s="1"/>
  <c r="AU22" i="2894"/>
  <c r="AV22" i="2894" s="1"/>
  <c r="P10" i="2895"/>
  <c r="Q10" i="2895" s="1"/>
  <c r="V11" i="2895"/>
  <c r="W11" i="2895" s="1"/>
  <c r="AA12" i="2895"/>
  <c r="AB12" i="2895" s="1"/>
  <c r="AB4" i="2895"/>
  <c r="AA9" i="2895" s="1"/>
  <c r="AB9" i="2895" s="1"/>
  <c r="AA21" i="2895"/>
  <c r="AB21" i="2895" s="1"/>
  <c r="AF17" i="2895"/>
  <c r="AG17" i="2895" s="1"/>
  <c r="AK22" i="2895"/>
  <c r="AL22" i="2895" s="1"/>
  <c r="AP11" i="2895"/>
  <c r="AQ11" i="2895" s="1"/>
  <c r="AU12" i="2895"/>
  <c r="AV12" i="2895" s="1"/>
  <c r="AV4" i="2895"/>
  <c r="AU15" i="2895"/>
  <c r="AV15" i="2895" s="1"/>
  <c r="AU21" i="2895"/>
  <c r="AV21" i="2895" s="1"/>
  <c r="V13" i="2896"/>
  <c r="W13" i="2896" s="1"/>
  <c r="AA8" i="2896"/>
  <c r="AB8" i="2896" s="1"/>
  <c r="AA17" i="2896"/>
  <c r="AB17" i="2896" s="1"/>
  <c r="AA22" i="2896"/>
  <c r="AB22" i="2896" s="1"/>
  <c r="AF21" i="2896"/>
  <c r="AG21" i="2896" s="1"/>
  <c r="AQ4" i="2896"/>
  <c r="AP22" i="2896"/>
  <c r="AQ22" i="2896" s="1"/>
  <c r="Q4" i="2897"/>
  <c r="P9" i="2897"/>
  <c r="Q9" i="2897" s="1"/>
  <c r="V11" i="2897"/>
  <c r="W11" i="2897" s="1"/>
  <c r="V15" i="2897"/>
  <c r="W15" i="2897" s="1"/>
  <c r="V14" i="2897"/>
  <c r="W14" i="2897" s="1"/>
  <c r="P7" i="2898"/>
  <c r="Q4" i="2898"/>
  <c r="P19" i="2898" s="1"/>
  <c r="Q19" i="2898" s="1"/>
  <c r="V21" i="2898"/>
  <c r="W21" i="2898" s="1"/>
  <c r="AK21" i="2898"/>
  <c r="AL21" i="2898" s="1"/>
  <c r="AP12" i="2898"/>
  <c r="AQ12" i="2898" s="1"/>
  <c r="AP16" i="2898"/>
  <c r="AQ16" i="2898" s="1"/>
  <c r="P7" i="2899"/>
  <c r="AG4" i="2899"/>
  <c r="AK12" i="2899"/>
  <c r="AL12" i="2899" s="1"/>
  <c r="AP10" i="2899"/>
  <c r="AQ10" i="2899" s="1"/>
  <c r="AP14" i="2899"/>
  <c r="AQ14" i="2899" s="1"/>
  <c r="AP18" i="2899"/>
  <c r="AQ18" i="2899" s="1"/>
  <c r="AP9" i="2899"/>
  <c r="AQ9" i="2899" s="1"/>
  <c r="AU10" i="2899"/>
  <c r="AV10" i="2899" s="1"/>
  <c r="AU13" i="2899"/>
  <c r="AV13" i="2899" s="1"/>
  <c r="AU19" i="2899"/>
  <c r="AV19" i="2899" s="1"/>
  <c r="V17" i="2900"/>
  <c r="W17" i="2900" s="1"/>
  <c r="AK12" i="2900"/>
  <c r="AL12" i="2900" s="1"/>
  <c r="AK7" i="2900"/>
  <c r="AK18" i="2900"/>
  <c r="AL18" i="2900" s="1"/>
  <c r="AP12" i="2900"/>
  <c r="AQ12" i="2900" s="1"/>
  <c r="AU7" i="2900"/>
  <c r="AV4" i="2900"/>
  <c r="AU15" i="2900" s="1"/>
  <c r="AV15" i="2900" s="1"/>
  <c r="AU19" i="2900"/>
  <c r="AV19" i="2900" s="1"/>
  <c r="AA11" i="2901"/>
  <c r="AB11" i="2901" s="1"/>
  <c r="AF11" i="2901"/>
  <c r="AG11" i="2901" s="1"/>
  <c r="AU21" i="2901"/>
  <c r="AV21" i="2901" s="1"/>
  <c r="P9" i="2902"/>
  <c r="Q9" i="2902" s="1"/>
  <c r="AA10" i="2902"/>
  <c r="AB10" i="2902" s="1"/>
  <c r="AQ4" i="2903"/>
  <c r="AP11" i="2903" s="1"/>
  <c r="AQ11" i="2903" s="1"/>
  <c r="AP15" i="2903"/>
  <c r="AQ15" i="2903" s="1"/>
  <c r="AP19" i="2903"/>
  <c r="AQ19" i="2903" s="1"/>
  <c r="V21" i="2904"/>
  <c r="W21" i="2904" s="1"/>
  <c r="AA9" i="2905"/>
  <c r="AB9" i="2905" s="1"/>
  <c r="AA21" i="2905"/>
  <c r="AB21" i="2905" s="1"/>
  <c r="AA10" i="2905"/>
  <c r="AB10" i="2905" s="1"/>
  <c r="AU19" i="2906"/>
  <c r="AV19" i="2906" s="1"/>
  <c r="AU11" i="2906"/>
  <c r="AV11" i="2906" s="1"/>
  <c r="AU15" i="2906"/>
  <c r="AV15" i="2906" s="1"/>
  <c r="AU7" i="2906"/>
  <c r="AU13" i="2906"/>
  <c r="AV13" i="2906" s="1"/>
  <c r="Q31" i="2885"/>
  <c r="Q31" i="2889"/>
  <c r="P31" i="2892"/>
  <c r="T31" i="2892"/>
  <c r="Q31" i="2893"/>
  <c r="S31" i="2895"/>
  <c r="AL4" i="2896"/>
  <c r="AK18" i="2897"/>
  <c r="AL18" i="2897" s="1"/>
  <c r="AP10" i="2897"/>
  <c r="AQ10" i="2897" s="1"/>
  <c r="AB4" i="2898"/>
  <c r="AF21" i="2898"/>
  <c r="AG21" i="2898" s="1"/>
  <c r="AF19" i="2898"/>
  <c r="AG19" i="2898" s="1"/>
  <c r="AK15" i="2898"/>
  <c r="AL15" i="2898" s="1"/>
  <c r="AP11" i="2898"/>
  <c r="AQ11" i="2898" s="1"/>
  <c r="AU7" i="2898"/>
  <c r="AV4" i="2898"/>
  <c r="S31" i="2899"/>
  <c r="N28" i="2899"/>
  <c r="R31" i="2899"/>
  <c r="P31" i="2899"/>
  <c r="V16" i="2899"/>
  <c r="W16" i="2899" s="1"/>
  <c r="AB4" i="2899"/>
  <c r="AA14" i="2899" s="1"/>
  <c r="AB14" i="2899" s="1"/>
  <c r="AK22" i="2899"/>
  <c r="AL22" i="2899" s="1"/>
  <c r="AP19" i="2899"/>
  <c r="AQ19" i="2899" s="1"/>
  <c r="AU15" i="2899"/>
  <c r="AV15" i="2899" s="1"/>
  <c r="AU14" i="2899"/>
  <c r="AV14" i="2899" s="1"/>
  <c r="Q4" i="2900"/>
  <c r="P8" i="2900" s="1"/>
  <c r="Q8" i="2900" s="1"/>
  <c r="P11" i="2900"/>
  <c r="Q11" i="2900" s="1"/>
  <c r="AF8" i="2900"/>
  <c r="AG8" i="2900" s="1"/>
  <c r="AK19" i="2900"/>
  <c r="AL19" i="2900" s="1"/>
  <c r="AP14" i="2900"/>
  <c r="AQ14" i="2900" s="1"/>
  <c r="AU12" i="2900"/>
  <c r="AV12" i="2900" s="1"/>
  <c r="AU22" i="2900"/>
  <c r="AV22" i="2900" s="1"/>
  <c r="P15" i="2901"/>
  <c r="Q15" i="2901" s="1"/>
  <c r="V11" i="2901"/>
  <c r="W11" i="2901" s="1"/>
  <c r="AA12" i="2901"/>
  <c r="AB12" i="2901" s="1"/>
  <c r="AB4" i="2901"/>
  <c r="AA15" i="2901"/>
  <c r="AB15" i="2901" s="1"/>
  <c r="AA21" i="2901"/>
  <c r="AB21" i="2901" s="1"/>
  <c r="AF17" i="2901"/>
  <c r="AG17" i="2901" s="1"/>
  <c r="AK19" i="2901"/>
  <c r="AL19" i="2901" s="1"/>
  <c r="Q4" i="2902"/>
  <c r="P7" i="2902" s="1"/>
  <c r="AF17" i="2902"/>
  <c r="AG17" i="2902" s="1"/>
  <c r="AF22" i="2902"/>
  <c r="AG22" i="2902" s="1"/>
  <c r="AK9" i="2902"/>
  <c r="AL9" i="2902" s="1"/>
  <c r="AP10" i="2902"/>
  <c r="AQ10" i="2902" s="1"/>
  <c r="AP14" i="2902"/>
  <c r="AQ14" i="2902" s="1"/>
  <c r="AP18" i="2902"/>
  <c r="AQ18" i="2902" s="1"/>
  <c r="AP7" i="2902"/>
  <c r="AU14" i="2902"/>
  <c r="AV14" i="2902" s="1"/>
  <c r="AU18" i="2902"/>
  <c r="AV18" i="2902" s="1"/>
  <c r="V18" i="2903"/>
  <c r="W18" i="2903" s="1"/>
  <c r="AK22" i="2903"/>
  <c r="AL22" i="2903" s="1"/>
  <c r="AK17" i="2905"/>
  <c r="AL17" i="2905" s="1"/>
  <c r="P18" i="2906"/>
  <c r="Q18" i="2906" s="1"/>
  <c r="AF15" i="2907"/>
  <c r="AG15" i="2907" s="1"/>
  <c r="Q31" i="2892"/>
  <c r="AK7" i="2894"/>
  <c r="AK11" i="2894"/>
  <c r="AL11" i="2894" s="1"/>
  <c r="AP7" i="2894"/>
  <c r="AQ4" i="2894"/>
  <c r="AP12" i="2894" s="1"/>
  <c r="AQ12" i="2894" s="1"/>
  <c r="P14" i="2895"/>
  <c r="Q14" i="2895" s="1"/>
  <c r="P22" i="2895"/>
  <c r="Q22" i="2895" s="1"/>
  <c r="V8" i="2895"/>
  <c r="W8" i="2895" s="1"/>
  <c r="AA8" i="2895"/>
  <c r="AB8" i="2895" s="1"/>
  <c r="AK8" i="2895"/>
  <c r="AL8" i="2895" s="1"/>
  <c r="AP8" i="2895"/>
  <c r="AQ8" i="2895" s="1"/>
  <c r="AU8" i="2895"/>
  <c r="AV8" i="2895" s="1"/>
  <c r="S31" i="2896"/>
  <c r="N28" i="2896"/>
  <c r="P9" i="2896"/>
  <c r="Q9" i="2896" s="1"/>
  <c r="T31" i="2896"/>
  <c r="AG4" i="2896"/>
  <c r="AF14" i="2896" s="1"/>
  <c r="AG14" i="2896" s="1"/>
  <c r="AF22" i="2896"/>
  <c r="AG22" i="2896" s="1"/>
  <c r="AK14" i="2897"/>
  <c r="AL14" i="2897" s="1"/>
  <c r="W4" i="2898"/>
  <c r="V16" i="2898" s="1"/>
  <c r="W16" i="2898" s="1"/>
  <c r="AA21" i="2898"/>
  <c r="AB21" i="2898" s="1"/>
  <c r="AF15" i="2898"/>
  <c r="AG15" i="2898" s="1"/>
  <c r="AK11" i="2898"/>
  <c r="AL11" i="2898" s="1"/>
  <c r="AP7" i="2898"/>
  <c r="AQ4" i="2898"/>
  <c r="AU21" i="2898"/>
  <c r="AV21" i="2898" s="1"/>
  <c r="AU8" i="2898"/>
  <c r="AV8" i="2898" s="1"/>
  <c r="AU19" i="2898"/>
  <c r="AV19" i="2898" s="1"/>
  <c r="P14" i="2899"/>
  <c r="Q14" i="2899" s="1"/>
  <c r="P18" i="2899"/>
  <c r="Q18" i="2899" s="1"/>
  <c r="W4" i="2899"/>
  <c r="V12" i="2899"/>
  <c r="W12" i="2899" s="1"/>
  <c r="AA8" i="2899"/>
  <c r="AB8" i="2899" s="1"/>
  <c r="AK16" i="2899"/>
  <c r="AL16" i="2899" s="1"/>
  <c r="AP7" i="2899"/>
  <c r="AP12" i="2899"/>
  <c r="AQ12" i="2899" s="1"/>
  <c r="AU8" i="2899"/>
  <c r="AV8" i="2899" s="1"/>
  <c r="P21" i="2900"/>
  <c r="Q21" i="2900" s="1"/>
  <c r="V10" i="2900"/>
  <c r="W10" i="2900" s="1"/>
  <c r="AB4" i="2900"/>
  <c r="AA22" i="2900" s="1"/>
  <c r="AB22" i="2900" s="1"/>
  <c r="AA19" i="2900"/>
  <c r="AB19" i="2900" s="1"/>
  <c r="AK11" i="2900"/>
  <c r="AL11" i="2900" s="1"/>
  <c r="AK15" i="2900"/>
  <c r="AL15" i="2900" s="1"/>
  <c r="AP16" i="2900"/>
  <c r="AQ16" i="2900" s="1"/>
  <c r="AU10" i="2900"/>
  <c r="AV10" i="2900" s="1"/>
  <c r="AU16" i="2900"/>
  <c r="AV16" i="2900" s="1"/>
  <c r="W4" i="2901"/>
  <c r="V9" i="2901" s="1"/>
  <c r="W9" i="2901" s="1"/>
  <c r="V15" i="2901"/>
  <c r="W15" i="2901" s="1"/>
  <c r="AA17" i="2901"/>
  <c r="AB17" i="2901" s="1"/>
  <c r="AA16" i="2901"/>
  <c r="AB16" i="2901" s="1"/>
  <c r="AF10" i="2901"/>
  <c r="AG10" i="2901" s="1"/>
  <c r="AF22" i="2901"/>
  <c r="AG22" i="2901" s="1"/>
  <c r="AL4" i="2901"/>
  <c r="AK12" i="2901" s="1"/>
  <c r="AL12" i="2901" s="1"/>
  <c r="AK13" i="2901"/>
  <c r="AL13" i="2901" s="1"/>
  <c r="AP12" i="2901"/>
  <c r="AQ12" i="2901" s="1"/>
  <c r="AQ4" i="2901"/>
  <c r="AP15" i="2901"/>
  <c r="AQ15" i="2901" s="1"/>
  <c r="AU15" i="2901"/>
  <c r="AV15" i="2901" s="1"/>
  <c r="P15" i="2902"/>
  <c r="Q15" i="2902" s="1"/>
  <c r="AA21" i="2902"/>
  <c r="AB21" i="2902" s="1"/>
  <c r="AF10" i="2902"/>
  <c r="AG10" i="2902" s="1"/>
  <c r="AF18" i="2902"/>
  <c r="AG18" i="2902" s="1"/>
  <c r="AK18" i="2902"/>
  <c r="AL18" i="2902" s="1"/>
  <c r="AK22" i="2902"/>
  <c r="AL22" i="2902" s="1"/>
  <c r="AP16" i="2902"/>
  <c r="AQ16" i="2902" s="1"/>
  <c r="AP8" i="2902"/>
  <c r="AQ8" i="2902" s="1"/>
  <c r="AP21" i="2902"/>
  <c r="AQ21" i="2902" s="1"/>
  <c r="AP11" i="2902"/>
  <c r="AQ11" i="2902" s="1"/>
  <c r="AP15" i="2902"/>
  <c r="AQ15" i="2902" s="1"/>
  <c r="AP19" i="2902"/>
  <c r="AQ19" i="2902" s="1"/>
  <c r="AP13" i="2902"/>
  <c r="AQ13" i="2902" s="1"/>
  <c r="AP12" i="2902"/>
  <c r="AQ12" i="2902" s="1"/>
  <c r="P21" i="2903"/>
  <c r="Q21" i="2903" s="1"/>
  <c r="AA9" i="2903"/>
  <c r="AB9" i="2903" s="1"/>
  <c r="P14" i="2904"/>
  <c r="Q14" i="2904" s="1"/>
  <c r="AA11" i="2904"/>
  <c r="AB11" i="2904" s="1"/>
  <c r="AA15" i="2904"/>
  <c r="AB15" i="2904" s="1"/>
  <c r="AF7" i="2904"/>
  <c r="AG4" i="2904"/>
  <c r="AF15" i="2904"/>
  <c r="AG15" i="2904" s="1"/>
  <c r="P12" i="2905"/>
  <c r="Q12" i="2905" s="1"/>
  <c r="AP12" i="2905"/>
  <c r="AQ12" i="2905" s="1"/>
  <c r="AP19" i="2905"/>
  <c r="AQ19" i="2905" s="1"/>
  <c r="Q31" i="2898"/>
  <c r="S31" i="2901"/>
  <c r="AK15" i="2901"/>
  <c r="AL15" i="2901" s="1"/>
  <c r="AP10" i="2901"/>
  <c r="AQ10" i="2901" s="1"/>
  <c r="AP22" i="2901"/>
  <c r="AQ22" i="2901" s="1"/>
  <c r="AP16" i="2901"/>
  <c r="AQ16" i="2901" s="1"/>
  <c r="P13" i="2902"/>
  <c r="Q13" i="2902" s="1"/>
  <c r="P18" i="2902"/>
  <c r="Q18" i="2902" s="1"/>
  <c r="AA18" i="2902"/>
  <c r="AB18" i="2902" s="1"/>
  <c r="AG4" i="2902"/>
  <c r="AF11" i="2902"/>
  <c r="AG11" i="2902" s="1"/>
  <c r="AF19" i="2902"/>
  <c r="AG19" i="2902" s="1"/>
  <c r="AF13" i="2902"/>
  <c r="AG13" i="2902" s="1"/>
  <c r="AA13" i="2903"/>
  <c r="AB13" i="2903" s="1"/>
  <c r="AA17" i="2903"/>
  <c r="AB17" i="2903" s="1"/>
  <c r="AL4" i="2903"/>
  <c r="AK7" i="2903"/>
  <c r="V16" i="2904"/>
  <c r="W16" i="2904" s="1"/>
  <c r="W4" i="2904"/>
  <c r="V14" i="2904" s="1"/>
  <c r="W14" i="2904" s="1"/>
  <c r="AF11" i="2904"/>
  <c r="AG11" i="2904" s="1"/>
  <c r="AF19" i="2904"/>
  <c r="AG19" i="2904" s="1"/>
  <c r="AF17" i="2904"/>
  <c r="AG17" i="2904" s="1"/>
  <c r="V16" i="2905"/>
  <c r="W16" i="2905" s="1"/>
  <c r="V7" i="2905"/>
  <c r="W4" i="2905"/>
  <c r="V13" i="2905" s="1"/>
  <c r="W13" i="2905" s="1"/>
  <c r="AU16" i="2905"/>
  <c r="AV16" i="2905" s="1"/>
  <c r="AU7" i="2905"/>
  <c r="AV4" i="2905"/>
  <c r="AU19" i="2905" s="1"/>
  <c r="AV19" i="2905" s="1"/>
  <c r="V14" i="2908"/>
  <c r="W14" i="2908" s="1"/>
  <c r="AF18" i="2909"/>
  <c r="AG18" i="2909" s="1"/>
  <c r="P7" i="2900"/>
  <c r="W4" i="2900"/>
  <c r="V14" i="2900" s="1"/>
  <c r="W14" i="2900" s="1"/>
  <c r="AP7" i="2900"/>
  <c r="AQ4" i="2900"/>
  <c r="AP8" i="2900" s="1"/>
  <c r="AQ8" i="2900" s="1"/>
  <c r="P22" i="2901"/>
  <c r="Q22" i="2901" s="1"/>
  <c r="V8" i="2901"/>
  <c r="W8" i="2901" s="1"/>
  <c r="AA8" i="2901"/>
  <c r="AB8" i="2901" s="1"/>
  <c r="AF8" i="2901"/>
  <c r="AG8" i="2901" s="1"/>
  <c r="AK10" i="2901"/>
  <c r="AL10" i="2901" s="1"/>
  <c r="AK22" i="2901"/>
  <c r="AL22" i="2901" s="1"/>
  <c r="AV4" i="2901"/>
  <c r="AU14" i="2901" s="1"/>
  <c r="AV14" i="2901" s="1"/>
  <c r="T31" i="2902"/>
  <c r="P31" i="2902"/>
  <c r="S31" i="2902"/>
  <c r="N28" i="2902"/>
  <c r="R31" i="2902"/>
  <c r="U31" i="2902"/>
  <c r="P21" i="2902"/>
  <c r="Q21" i="2902" s="1"/>
  <c r="W4" i="2902"/>
  <c r="AP17" i="2902"/>
  <c r="AQ17" i="2902" s="1"/>
  <c r="AP22" i="2902"/>
  <c r="AQ22" i="2902" s="1"/>
  <c r="AU21" i="2902"/>
  <c r="AV21" i="2902" s="1"/>
  <c r="V11" i="2903"/>
  <c r="W11" i="2903" s="1"/>
  <c r="AP14" i="2903"/>
  <c r="AQ14" i="2903" s="1"/>
  <c r="AU18" i="2903"/>
  <c r="AV18" i="2903" s="1"/>
  <c r="Q4" i="2904"/>
  <c r="P12" i="2904" s="1"/>
  <c r="Q12" i="2904" s="1"/>
  <c r="AF8" i="2904"/>
  <c r="AG8" i="2904" s="1"/>
  <c r="AF12" i="2904"/>
  <c r="AG12" i="2904" s="1"/>
  <c r="AL4" i="2904"/>
  <c r="AK12" i="2904" s="1"/>
  <c r="AL12" i="2904" s="1"/>
  <c r="AP22" i="2904"/>
  <c r="AQ22" i="2904" s="1"/>
  <c r="V9" i="2905"/>
  <c r="W9" i="2905" s="1"/>
  <c r="V17" i="2905"/>
  <c r="W17" i="2905" s="1"/>
  <c r="V21" i="2905"/>
  <c r="W21" i="2905" s="1"/>
  <c r="AA16" i="2905"/>
  <c r="AB16" i="2905" s="1"/>
  <c r="AA22" i="2905"/>
  <c r="AB22" i="2905" s="1"/>
  <c r="AP13" i="2906"/>
  <c r="AQ13" i="2906" s="1"/>
  <c r="P17" i="2902"/>
  <c r="Q17" i="2902" s="1"/>
  <c r="AU13" i="2902"/>
  <c r="AV13" i="2902" s="1"/>
  <c r="P8" i="2903"/>
  <c r="Q8" i="2903" s="1"/>
  <c r="P12" i="2903"/>
  <c r="Q12" i="2903" s="1"/>
  <c r="P16" i="2903"/>
  <c r="Q16" i="2903" s="1"/>
  <c r="W4" i="2903"/>
  <c r="V8" i="2903" s="1"/>
  <c r="W8" i="2903" s="1"/>
  <c r="V7" i="2903"/>
  <c r="AA14" i="2903"/>
  <c r="AB14" i="2903" s="1"/>
  <c r="AK18" i="2903"/>
  <c r="AL18" i="2903" s="1"/>
  <c r="AP12" i="2903"/>
  <c r="AQ12" i="2903" s="1"/>
  <c r="AP18" i="2903"/>
  <c r="AQ18" i="2903" s="1"/>
  <c r="V18" i="2904"/>
  <c r="W18" i="2904" s="1"/>
  <c r="V22" i="2904"/>
  <c r="W22" i="2904" s="1"/>
  <c r="AA7" i="2904"/>
  <c r="AB4" i="2904"/>
  <c r="AA22" i="2904"/>
  <c r="AB22" i="2904" s="1"/>
  <c r="AF10" i="2904"/>
  <c r="AG10" i="2904" s="1"/>
  <c r="AF14" i="2904"/>
  <c r="AG14" i="2904" s="1"/>
  <c r="AK16" i="2904"/>
  <c r="AL16" i="2904" s="1"/>
  <c r="AK17" i="2904"/>
  <c r="AL17" i="2904" s="1"/>
  <c r="AP21" i="2904"/>
  <c r="AQ21" i="2904" s="1"/>
  <c r="AU7" i="2904"/>
  <c r="AV4" i="2904"/>
  <c r="AU11" i="2904" s="1"/>
  <c r="AV11" i="2904" s="1"/>
  <c r="AU19" i="2904"/>
  <c r="AV19" i="2904" s="1"/>
  <c r="P17" i="2905"/>
  <c r="Q17" i="2905" s="1"/>
  <c r="V14" i="2905"/>
  <c r="W14" i="2905" s="1"/>
  <c r="AK8" i="2905"/>
  <c r="AL8" i="2905" s="1"/>
  <c r="AK12" i="2905"/>
  <c r="AL12" i="2905" s="1"/>
  <c r="AK7" i="2905"/>
  <c r="AB4" i="2906"/>
  <c r="AA9" i="2906" s="1"/>
  <c r="AB9" i="2906" s="1"/>
  <c r="AF13" i="2906"/>
  <c r="AG13" i="2906" s="1"/>
  <c r="AQ4" i="2906"/>
  <c r="AP12" i="2906"/>
  <c r="AQ12" i="2906" s="1"/>
  <c r="AU12" i="2906"/>
  <c r="AV12" i="2906" s="1"/>
  <c r="AU17" i="2906"/>
  <c r="AV17" i="2906" s="1"/>
  <c r="AF10" i="2907"/>
  <c r="AG10" i="2907" s="1"/>
  <c r="AF14" i="2907"/>
  <c r="AG14" i="2907" s="1"/>
  <c r="Q31" i="2900"/>
  <c r="AB4" i="2902"/>
  <c r="AA17" i="2902"/>
  <c r="AB17" i="2902" s="1"/>
  <c r="AF9" i="2902"/>
  <c r="AG9" i="2902" s="1"/>
  <c r="AL4" i="2902"/>
  <c r="AK17" i="2902"/>
  <c r="AL17" i="2902" s="1"/>
  <c r="AP9" i="2902"/>
  <c r="AQ9" i="2902" s="1"/>
  <c r="AV4" i="2902"/>
  <c r="AU10" i="2902" s="1"/>
  <c r="AV10" i="2902" s="1"/>
  <c r="V14" i="2903"/>
  <c r="W14" i="2903" s="1"/>
  <c r="V13" i="2903"/>
  <c r="W13" i="2903" s="1"/>
  <c r="AK9" i="2903"/>
  <c r="AL9" i="2903" s="1"/>
  <c r="AP17" i="2903"/>
  <c r="AQ17" i="2903" s="1"/>
  <c r="AP22" i="2903"/>
  <c r="AQ22" i="2903" s="1"/>
  <c r="T31" i="2904"/>
  <c r="P31" i="2904"/>
  <c r="R31" i="2904"/>
  <c r="Q31" i="2904"/>
  <c r="S31" i="2904"/>
  <c r="V9" i="2904"/>
  <c r="W9" i="2904" s="1"/>
  <c r="V15" i="2904"/>
  <c r="W15" i="2904" s="1"/>
  <c r="AA14" i="2904"/>
  <c r="AB14" i="2904" s="1"/>
  <c r="AA18" i="2904"/>
  <c r="AB18" i="2904" s="1"/>
  <c r="AF18" i="2904"/>
  <c r="AG18" i="2904" s="1"/>
  <c r="AK14" i="2904"/>
  <c r="AL14" i="2904" s="1"/>
  <c r="AP7" i="2904"/>
  <c r="AQ4" i="2904"/>
  <c r="AP10" i="2904" s="1"/>
  <c r="AQ10" i="2904" s="1"/>
  <c r="AU10" i="2904"/>
  <c r="AV10" i="2904" s="1"/>
  <c r="AU13" i="2904"/>
  <c r="AV13" i="2904" s="1"/>
  <c r="P7" i="2905"/>
  <c r="Q4" i="2905"/>
  <c r="P16" i="2905"/>
  <c r="Q16" i="2905" s="1"/>
  <c r="P21" i="2905"/>
  <c r="Q21" i="2905" s="1"/>
  <c r="AK11" i="2905"/>
  <c r="AL11" i="2905" s="1"/>
  <c r="AU9" i="2905"/>
  <c r="AV9" i="2905" s="1"/>
  <c r="AU17" i="2905"/>
  <c r="AV17" i="2905" s="1"/>
  <c r="AK10" i="2906"/>
  <c r="AL10" i="2906" s="1"/>
  <c r="AL4" i="2908"/>
  <c r="AK21" i="2908" s="1"/>
  <c r="AL21" i="2908" s="1"/>
  <c r="AG4" i="2903"/>
  <c r="P8" i="2904"/>
  <c r="Q8" i="2904" s="1"/>
  <c r="AP17" i="2904"/>
  <c r="AQ17" i="2904" s="1"/>
  <c r="AU8" i="2904"/>
  <c r="AV8" i="2904" s="1"/>
  <c r="AU12" i="2904"/>
  <c r="AV12" i="2904" s="1"/>
  <c r="P8" i="2905"/>
  <c r="Q8" i="2905" s="1"/>
  <c r="P15" i="2905"/>
  <c r="Q15" i="2905" s="1"/>
  <c r="V18" i="2905"/>
  <c r="W18" i="2905" s="1"/>
  <c r="AG4" i="2905"/>
  <c r="AK18" i="2905"/>
  <c r="AL18" i="2905" s="1"/>
  <c r="AP7" i="2905"/>
  <c r="R31" i="2906"/>
  <c r="S31" i="2906"/>
  <c r="N28" i="2906"/>
  <c r="U31" i="2906"/>
  <c r="T31" i="2906"/>
  <c r="AA10" i="2906"/>
  <c r="AB10" i="2906" s="1"/>
  <c r="AF21" i="2906"/>
  <c r="AG21" i="2906" s="1"/>
  <c r="AF8" i="2906"/>
  <c r="AG8" i="2906" s="1"/>
  <c r="AK21" i="2906"/>
  <c r="AL21" i="2906" s="1"/>
  <c r="AP10" i="2906"/>
  <c r="AQ10" i="2906" s="1"/>
  <c r="AP18" i="2906"/>
  <c r="AQ18" i="2906" s="1"/>
  <c r="AP16" i="2906"/>
  <c r="AQ16" i="2906" s="1"/>
  <c r="AP21" i="2906"/>
  <c r="AQ21" i="2906" s="1"/>
  <c r="AU9" i="2906"/>
  <c r="AV9" i="2906" s="1"/>
  <c r="AU21" i="2906"/>
  <c r="AV21" i="2906" s="1"/>
  <c r="AU8" i="2906"/>
  <c r="AV8" i="2906" s="1"/>
  <c r="P21" i="2907"/>
  <c r="Q21" i="2907" s="1"/>
  <c r="W4" i="2907"/>
  <c r="V21" i="2907" s="1"/>
  <c r="W21" i="2907" s="1"/>
  <c r="V19" i="2907"/>
  <c r="W19" i="2907" s="1"/>
  <c r="AA11" i="2907"/>
  <c r="AB11" i="2907" s="1"/>
  <c r="AF22" i="2907"/>
  <c r="AG22" i="2907" s="1"/>
  <c r="AL4" i="2907"/>
  <c r="AK7" i="2907" s="1"/>
  <c r="AK11" i="2907"/>
  <c r="AL11" i="2907" s="1"/>
  <c r="AK19" i="2907"/>
  <c r="AL19" i="2907" s="1"/>
  <c r="AP9" i="2907"/>
  <c r="AQ9" i="2907" s="1"/>
  <c r="W4" i="2908"/>
  <c r="V7" i="2908"/>
  <c r="AA10" i="2909"/>
  <c r="AB10" i="2909" s="1"/>
  <c r="S31" i="2903"/>
  <c r="N28" i="2903"/>
  <c r="P31" i="2903"/>
  <c r="U31" i="2903"/>
  <c r="AB4" i="2903"/>
  <c r="AA8" i="2903" s="1"/>
  <c r="AB8" i="2903" s="1"/>
  <c r="AV4" i="2903"/>
  <c r="AU19" i="2903" s="1"/>
  <c r="AV19" i="2903" s="1"/>
  <c r="AU22" i="2903"/>
  <c r="AV22" i="2903" s="1"/>
  <c r="AP18" i="2904"/>
  <c r="AQ18" i="2904" s="1"/>
  <c r="AU17" i="2904"/>
  <c r="AV17" i="2904" s="1"/>
  <c r="P13" i="2905"/>
  <c r="Q13" i="2905" s="1"/>
  <c r="V19" i="2905"/>
  <c r="W19" i="2905" s="1"/>
  <c r="AA7" i="2905"/>
  <c r="AB4" i="2905"/>
  <c r="AA18" i="2905" s="1"/>
  <c r="AB18" i="2905" s="1"/>
  <c r="AA15" i="2905"/>
  <c r="AB15" i="2905" s="1"/>
  <c r="AF12" i="2905"/>
  <c r="AG12" i="2905" s="1"/>
  <c r="AK15" i="2905"/>
  <c r="AL15" i="2905" s="1"/>
  <c r="AK19" i="2905"/>
  <c r="AL19" i="2905" s="1"/>
  <c r="AP21" i="2905"/>
  <c r="AQ21" i="2905" s="1"/>
  <c r="AP8" i="2905"/>
  <c r="AQ8" i="2905" s="1"/>
  <c r="AQ4" i="2905"/>
  <c r="AP11" i="2905" s="1"/>
  <c r="AQ11" i="2905" s="1"/>
  <c r="P22" i="2906"/>
  <c r="Q22" i="2906" s="1"/>
  <c r="W4" i="2906"/>
  <c r="V10" i="2906" s="1"/>
  <c r="W10" i="2906" s="1"/>
  <c r="AF14" i="2906"/>
  <c r="AG14" i="2906" s="1"/>
  <c r="AF22" i="2906"/>
  <c r="AG22" i="2906" s="1"/>
  <c r="AF9" i="2906"/>
  <c r="AG9" i="2906" s="1"/>
  <c r="AK22" i="2906"/>
  <c r="AL22" i="2906" s="1"/>
  <c r="AK9" i="2906"/>
  <c r="AL9" i="2906" s="1"/>
  <c r="AP17" i="2906"/>
  <c r="AQ17" i="2906" s="1"/>
  <c r="AU10" i="2906"/>
  <c r="AV10" i="2906" s="1"/>
  <c r="AU18" i="2906"/>
  <c r="AV18" i="2906" s="1"/>
  <c r="S31" i="2907"/>
  <c r="N28" i="2907"/>
  <c r="R31" i="2907"/>
  <c r="T31" i="2907"/>
  <c r="U31" i="2907"/>
  <c r="Q31" i="2907"/>
  <c r="AA12" i="2907"/>
  <c r="AB12" i="2907" s="1"/>
  <c r="AA8" i="2907"/>
  <c r="AB8" i="2907" s="1"/>
  <c r="AK8" i="2907"/>
  <c r="AL8" i="2907" s="1"/>
  <c r="AK17" i="2907"/>
  <c r="AL17" i="2907" s="1"/>
  <c r="AK22" i="2907"/>
  <c r="AL22" i="2907" s="1"/>
  <c r="AU10" i="2907"/>
  <c r="AV10" i="2907" s="1"/>
  <c r="AU14" i="2907"/>
  <c r="AV14" i="2907" s="1"/>
  <c r="P8" i="2908"/>
  <c r="Q8" i="2908" s="1"/>
  <c r="Q4" i="2908"/>
  <c r="AG4" i="2908"/>
  <c r="AU14" i="2904"/>
  <c r="AV14" i="2904" s="1"/>
  <c r="P11" i="2905"/>
  <c r="Q11" i="2905" s="1"/>
  <c r="P19" i="2905"/>
  <c r="Q19" i="2905" s="1"/>
  <c r="V15" i="2905"/>
  <c r="W15" i="2905" s="1"/>
  <c r="AP15" i="2905"/>
  <c r="AQ15" i="2905" s="1"/>
  <c r="AU15" i="2905"/>
  <c r="AV15" i="2905" s="1"/>
  <c r="Q4" i="2906"/>
  <c r="P10" i="2906" s="1"/>
  <c r="Q10" i="2906" s="1"/>
  <c r="AF16" i="2906"/>
  <c r="AG16" i="2906" s="1"/>
  <c r="AL4" i="2906"/>
  <c r="AK17" i="2906" s="1"/>
  <c r="AL17" i="2906" s="1"/>
  <c r="AP8" i="2906"/>
  <c r="AQ8" i="2906" s="1"/>
  <c r="AU22" i="2906"/>
  <c r="AV22" i="2906" s="1"/>
  <c r="Q4" i="2907"/>
  <c r="P10" i="2907" s="1"/>
  <c r="Q10" i="2907" s="1"/>
  <c r="V17" i="2907"/>
  <c r="W17" i="2907" s="1"/>
  <c r="AF13" i="2907"/>
  <c r="AG13" i="2907" s="1"/>
  <c r="AP8" i="2907"/>
  <c r="AQ8" i="2907" s="1"/>
  <c r="AU16" i="2907"/>
  <c r="AV16" i="2907" s="1"/>
  <c r="P18" i="2908"/>
  <c r="Q18" i="2908" s="1"/>
  <c r="V21" i="2908"/>
  <c r="W21" i="2908" s="1"/>
  <c r="AF14" i="2908"/>
  <c r="AG14" i="2908" s="1"/>
  <c r="AU9" i="2908"/>
  <c r="AV9" i="2908" s="1"/>
  <c r="V12" i="2909"/>
  <c r="W12" i="2909" s="1"/>
  <c r="V17" i="2909"/>
  <c r="W17" i="2909" s="1"/>
  <c r="AU10" i="2909"/>
  <c r="AV10" i="2909" s="1"/>
  <c r="AU11" i="2905"/>
  <c r="AV11" i="2905" s="1"/>
  <c r="V9" i="2906"/>
  <c r="W9" i="2906" s="1"/>
  <c r="AG4" i="2906"/>
  <c r="AF12" i="2906"/>
  <c r="AG12" i="2906" s="1"/>
  <c r="AK8" i="2906"/>
  <c r="AL8" i="2906" s="1"/>
  <c r="AP22" i="2906"/>
  <c r="AQ22" i="2906" s="1"/>
  <c r="AP9" i="2906"/>
  <c r="AQ9" i="2906" s="1"/>
  <c r="AU16" i="2906"/>
  <c r="AV16" i="2906" s="1"/>
  <c r="P9" i="2907"/>
  <c r="Q9" i="2907" s="1"/>
  <c r="P13" i="2907"/>
  <c r="Q13" i="2907" s="1"/>
  <c r="V12" i="2907"/>
  <c r="W12" i="2907" s="1"/>
  <c r="AB4" i="2907"/>
  <c r="AA14" i="2907" s="1"/>
  <c r="AB14" i="2907" s="1"/>
  <c r="AA15" i="2907"/>
  <c r="AB15" i="2907" s="1"/>
  <c r="AA19" i="2907"/>
  <c r="AB19" i="2907" s="1"/>
  <c r="AP13" i="2907"/>
  <c r="AQ13" i="2907" s="1"/>
  <c r="AP17" i="2907"/>
  <c r="AQ17" i="2907" s="1"/>
  <c r="AP21" i="2907"/>
  <c r="AQ21" i="2907" s="1"/>
  <c r="AU13" i="2907"/>
  <c r="AV13" i="2907" s="1"/>
  <c r="AU17" i="2907"/>
  <c r="AV17" i="2907" s="1"/>
  <c r="AU21" i="2907"/>
  <c r="AV21" i="2907" s="1"/>
  <c r="P13" i="2908"/>
  <c r="Q13" i="2908" s="1"/>
  <c r="AB4" i="2908"/>
  <c r="AA11" i="2908" s="1"/>
  <c r="AB11" i="2908" s="1"/>
  <c r="AU10" i="2908"/>
  <c r="AV10" i="2908" s="1"/>
  <c r="AU14" i="2908"/>
  <c r="AV14" i="2908" s="1"/>
  <c r="P17" i="2907"/>
  <c r="Q17" i="2907" s="1"/>
  <c r="AK14" i="2907"/>
  <c r="AL14" i="2907" s="1"/>
  <c r="AK13" i="2907"/>
  <c r="AL13" i="2907" s="1"/>
  <c r="AP15" i="2907"/>
  <c r="AQ15" i="2907" s="1"/>
  <c r="AU15" i="2907"/>
  <c r="AV15" i="2907" s="1"/>
  <c r="P10" i="2908"/>
  <c r="Q10" i="2908" s="1"/>
  <c r="AU13" i="2908"/>
  <c r="AV13" i="2908" s="1"/>
  <c r="P10" i="2909"/>
  <c r="Q10" i="2909" s="1"/>
  <c r="AA13" i="2909"/>
  <c r="AB13" i="2909" s="1"/>
  <c r="AK12" i="2909"/>
  <c r="AL12" i="2909" s="1"/>
  <c r="AU22" i="2909"/>
  <c r="AV22" i="2909" s="1"/>
  <c r="Q31" i="2905"/>
  <c r="AA17" i="2907"/>
  <c r="AB17" i="2907" s="1"/>
  <c r="AG4" i="2907"/>
  <c r="AF17" i="2907" s="1"/>
  <c r="AG17" i="2907" s="1"/>
  <c r="AK9" i="2907"/>
  <c r="AL9" i="2907" s="1"/>
  <c r="AK12" i="2907"/>
  <c r="AL12" i="2907" s="1"/>
  <c r="AK18" i="2907"/>
  <c r="AL18" i="2907" s="1"/>
  <c r="AU22" i="2907"/>
  <c r="AV22" i="2907" s="1"/>
  <c r="P16" i="2908"/>
  <c r="Q16" i="2908" s="1"/>
  <c r="P21" i="2908"/>
  <c r="Q21" i="2908" s="1"/>
  <c r="V16" i="2908"/>
  <c r="W16" i="2908" s="1"/>
  <c r="AA19" i="2908"/>
  <c r="AB19" i="2908" s="1"/>
  <c r="AK10" i="2908"/>
  <c r="AL10" i="2908" s="1"/>
  <c r="AU16" i="2908"/>
  <c r="AV16" i="2908" s="1"/>
  <c r="P22" i="2909"/>
  <c r="Q22" i="2909" s="1"/>
  <c r="V9" i="2909"/>
  <c r="W9" i="2909" s="1"/>
  <c r="V21" i="2909"/>
  <c r="W21" i="2909" s="1"/>
  <c r="V8" i="2909"/>
  <c r="W8" i="2909" s="1"/>
  <c r="AQ4" i="2907"/>
  <c r="AP22" i="2907"/>
  <c r="AQ22" i="2907" s="1"/>
  <c r="T31" i="2908"/>
  <c r="P31" i="2908"/>
  <c r="P12" i="2908"/>
  <c r="Q12" i="2908" s="1"/>
  <c r="P20" i="2908"/>
  <c r="Q20" i="2908" s="1"/>
  <c r="S31" i="2908"/>
  <c r="AU15" i="2908"/>
  <c r="AV15" i="2908" s="1"/>
  <c r="P16" i="2909"/>
  <c r="Q16" i="2909" s="1"/>
  <c r="AV4" i="2907"/>
  <c r="R31" i="2908"/>
  <c r="AA14" i="2908"/>
  <c r="AB14" i="2908" s="1"/>
  <c r="AK18" i="2908"/>
  <c r="AL18" i="2908" s="1"/>
  <c r="R31" i="2909"/>
  <c r="U31" i="2909"/>
  <c r="P31" i="2909"/>
  <c r="Q31" i="2909"/>
  <c r="N28" i="2909"/>
  <c r="P8" i="2909"/>
  <c r="Q8" i="2909" s="1"/>
  <c r="P18" i="2909"/>
  <c r="Q18" i="2909" s="1"/>
  <c r="T31" i="2909"/>
  <c r="V10" i="2909"/>
  <c r="W10" i="2909" s="1"/>
  <c r="V18" i="2909"/>
  <c r="W18" i="2909" s="1"/>
  <c r="V11" i="2909"/>
  <c r="W11" i="2909" s="1"/>
  <c r="AA18" i="2909"/>
  <c r="AB18" i="2909" s="1"/>
  <c r="AA22" i="2909"/>
  <c r="AB22" i="2909" s="1"/>
  <c r="AA9" i="2909"/>
  <c r="AB9" i="2909" s="1"/>
  <c r="AL4" i="2909"/>
  <c r="AQ4" i="2909"/>
  <c r="AP13" i="2909"/>
  <c r="AQ13" i="2909" s="1"/>
  <c r="AQ4" i="2908"/>
  <c r="AP9" i="2908" s="1"/>
  <c r="AQ9" i="2908" s="1"/>
  <c r="Q4" i="2909"/>
  <c r="P11" i="2909"/>
  <c r="Q11" i="2909" s="1"/>
  <c r="P19" i="2909"/>
  <c r="Q19" i="2909" s="1"/>
  <c r="V16" i="2909"/>
  <c r="W16" i="2909" s="1"/>
  <c r="W4" i="2909"/>
  <c r="AA17" i="2909"/>
  <c r="AB17" i="2909" s="1"/>
  <c r="AA21" i="2909"/>
  <c r="AB21" i="2909" s="1"/>
  <c r="AA8" i="2909"/>
  <c r="AB8" i="2909" s="1"/>
  <c r="AF21" i="2909"/>
  <c r="AG21" i="2909" s="1"/>
  <c r="AK10" i="2909"/>
  <c r="AL10" i="2909" s="1"/>
  <c r="AK18" i="2909"/>
  <c r="AL18" i="2909" s="1"/>
  <c r="AK17" i="2909"/>
  <c r="AL17" i="2909" s="1"/>
  <c r="AP10" i="2909"/>
  <c r="AQ10" i="2909" s="1"/>
  <c r="AU8" i="2909"/>
  <c r="AV8" i="2909" s="1"/>
  <c r="AV4" i="2908"/>
  <c r="AU21" i="2908" s="1"/>
  <c r="AV21" i="2908" s="1"/>
  <c r="P14" i="2909"/>
  <c r="Q14" i="2909" s="1"/>
  <c r="AK9" i="2909"/>
  <c r="AL9" i="2909" s="1"/>
  <c r="AK13" i="2909"/>
  <c r="AL13" i="2909" s="1"/>
  <c r="AK16" i="2909"/>
  <c r="AL16" i="2909" s="1"/>
  <c r="AK21" i="2909"/>
  <c r="AL21" i="2909" s="1"/>
  <c r="AP9" i="2909"/>
  <c r="AQ9" i="2909" s="1"/>
  <c r="AP21" i="2909"/>
  <c r="AQ21" i="2909" s="1"/>
  <c r="AB4" i="2909"/>
  <c r="AA12" i="2909"/>
  <c r="AB12" i="2909" s="1"/>
  <c r="AF8" i="2909"/>
  <c r="AG8" i="2909" s="1"/>
  <c r="AK22" i="2909"/>
  <c r="AL22" i="2909" s="1"/>
  <c r="AV4" i="2909"/>
  <c r="AU12" i="2909"/>
  <c r="AV12" i="2909" s="1"/>
  <c r="V22" i="2909"/>
  <c r="W22" i="2909" s="1"/>
  <c r="AA16" i="2909"/>
  <c r="AB16" i="2909" s="1"/>
  <c r="AG4" i="2909"/>
  <c r="AF12" i="2909"/>
  <c r="AG12" i="2909" s="1"/>
  <c r="AK8" i="2909"/>
  <c r="AL8" i="2909" s="1"/>
  <c r="AU16" i="2909"/>
  <c r="AV16" i="2909" s="1"/>
  <c r="Q7" i="2901" l="1"/>
  <c r="AL7" i="2907"/>
  <c r="AB7" i="2891"/>
  <c r="Q7" i="2889"/>
  <c r="AB7" i="2892"/>
  <c r="Q7" i="2880"/>
  <c r="Q7" i="2902"/>
  <c r="AL7" i="2897"/>
  <c r="AG7" i="2892"/>
  <c r="AG7" i="2884"/>
  <c r="AP13" i="2908"/>
  <c r="AQ13" i="2908" s="1"/>
  <c r="AF17" i="2908"/>
  <c r="AG17" i="2908" s="1"/>
  <c r="AF9" i="2908"/>
  <c r="AG9" i="2908" s="1"/>
  <c r="AF21" i="2908"/>
  <c r="AG21" i="2908" s="1"/>
  <c r="AF13" i="2908"/>
  <c r="AG13" i="2908" s="1"/>
  <c r="AF8" i="2908"/>
  <c r="AG8" i="2908" s="1"/>
  <c r="AF18" i="2905"/>
  <c r="AG18" i="2905" s="1"/>
  <c r="AF14" i="2905"/>
  <c r="AG14" i="2905" s="1"/>
  <c r="AF21" i="2905"/>
  <c r="AG21" i="2905" s="1"/>
  <c r="AF9" i="2905"/>
  <c r="AG9" i="2905" s="1"/>
  <c r="AF13" i="2905"/>
  <c r="AG13" i="2905" s="1"/>
  <c r="AF11" i="2903"/>
  <c r="AG11" i="2903" s="1"/>
  <c r="AF7" i="2903"/>
  <c r="AF19" i="2903"/>
  <c r="AG19" i="2903" s="1"/>
  <c r="AF8" i="2903"/>
  <c r="AG8" i="2903" s="1"/>
  <c r="AF12" i="2903"/>
  <c r="AG12" i="2903" s="1"/>
  <c r="AK16" i="2908"/>
  <c r="AL16" i="2908" s="1"/>
  <c r="W7" i="2903"/>
  <c r="V16" i="2902"/>
  <c r="W16" i="2902" s="1"/>
  <c r="V8" i="2902"/>
  <c r="W8" i="2902" s="1"/>
  <c r="V12" i="2902"/>
  <c r="W12" i="2902" s="1"/>
  <c r="V21" i="2902"/>
  <c r="W21" i="2902" s="1"/>
  <c r="V15" i="2902"/>
  <c r="W15" i="2902" s="1"/>
  <c r="AA17" i="2906"/>
  <c r="AB17" i="2906" s="1"/>
  <c r="W7" i="2905"/>
  <c r="AL7" i="2903"/>
  <c r="AQ7" i="2899"/>
  <c r="AK15" i="2908"/>
  <c r="AL15" i="2908" s="1"/>
  <c r="AA14" i="2898"/>
  <c r="AB14" i="2898" s="1"/>
  <c r="AA22" i="2898"/>
  <c r="AB22" i="2898" s="1"/>
  <c r="AA17" i="2898"/>
  <c r="AB17" i="2898" s="1"/>
  <c r="AA10" i="2898"/>
  <c r="AB10" i="2898" s="1"/>
  <c r="AA9" i="2898"/>
  <c r="AB9" i="2898" s="1"/>
  <c r="AA18" i="2898"/>
  <c r="AB18" i="2898" s="1"/>
  <c r="AK11" i="2896"/>
  <c r="AL11" i="2896" s="1"/>
  <c r="AK19" i="2896"/>
  <c r="AL19" i="2896" s="1"/>
  <c r="AK8" i="2896"/>
  <c r="AL8" i="2896" s="1"/>
  <c r="AK7" i="2896"/>
  <c r="AK12" i="2896"/>
  <c r="AL12" i="2896" s="1"/>
  <c r="AU23" i="2906"/>
  <c r="AV7" i="2906"/>
  <c r="AV23" i="2906" s="1"/>
  <c r="AV24" i="2906" s="1"/>
  <c r="AV7" i="2900"/>
  <c r="AF15" i="2899"/>
  <c r="AG15" i="2899" s="1"/>
  <c r="AF7" i="2899"/>
  <c r="AF11" i="2899"/>
  <c r="AG11" i="2899" s="1"/>
  <c r="AF14" i="2899"/>
  <c r="AG14" i="2899" s="1"/>
  <c r="AF19" i="2899"/>
  <c r="AG19" i="2899" s="1"/>
  <c r="AA15" i="2898"/>
  <c r="AB15" i="2898" s="1"/>
  <c r="Q7" i="2898"/>
  <c r="AP8" i="2896"/>
  <c r="AQ8" i="2896" s="1"/>
  <c r="AP21" i="2896"/>
  <c r="AQ21" i="2896" s="1"/>
  <c r="AP19" i="2896"/>
  <c r="AQ19" i="2896" s="1"/>
  <c r="AA19" i="2894"/>
  <c r="AB19" i="2894" s="1"/>
  <c r="AA11" i="2894"/>
  <c r="AB11" i="2894" s="1"/>
  <c r="AA15" i="2894"/>
  <c r="AB15" i="2894" s="1"/>
  <c r="AA7" i="2894"/>
  <c r="AU22" i="2892"/>
  <c r="AV22" i="2892" s="1"/>
  <c r="AU13" i="2892"/>
  <c r="AV13" i="2892" s="1"/>
  <c r="AU21" i="2892"/>
  <c r="AV21" i="2892" s="1"/>
  <c r="AU17" i="2892"/>
  <c r="AV17" i="2892" s="1"/>
  <c r="AU16" i="2892"/>
  <c r="AV16" i="2892" s="1"/>
  <c r="AU9" i="2892"/>
  <c r="AV9" i="2892" s="1"/>
  <c r="AU8" i="2892"/>
  <c r="AV8" i="2892" s="1"/>
  <c r="AK22" i="2892"/>
  <c r="AL22" i="2892" s="1"/>
  <c r="AK13" i="2892"/>
  <c r="AL13" i="2892" s="1"/>
  <c r="AK21" i="2892"/>
  <c r="AL21" i="2892" s="1"/>
  <c r="AK17" i="2892"/>
  <c r="AL17" i="2892" s="1"/>
  <c r="AK9" i="2892"/>
  <c r="AL9" i="2892" s="1"/>
  <c r="AK8" i="2892"/>
  <c r="AL8" i="2892" s="1"/>
  <c r="AK16" i="2892"/>
  <c r="AL16" i="2892" s="1"/>
  <c r="P23" i="2892"/>
  <c r="Q7" i="2892"/>
  <c r="Q23" i="2892" s="1"/>
  <c r="Q24" i="2892" s="1"/>
  <c r="AA16" i="2897"/>
  <c r="AB16" i="2897" s="1"/>
  <c r="AA8" i="2897"/>
  <c r="AB8" i="2897" s="1"/>
  <c r="AA13" i="2897"/>
  <c r="AB13" i="2897" s="1"/>
  <c r="AA17" i="2897"/>
  <c r="AB17" i="2897" s="1"/>
  <c r="AA12" i="2897"/>
  <c r="AB12" i="2897" s="1"/>
  <c r="AA9" i="2897"/>
  <c r="AB9" i="2897" s="1"/>
  <c r="AA21" i="2897"/>
  <c r="AB21" i="2897" s="1"/>
  <c r="AP12" i="2896"/>
  <c r="AQ12" i="2896" s="1"/>
  <c r="AU14" i="2894"/>
  <c r="AV14" i="2894" s="1"/>
  <c r="AU13" i="2894"/>
  <c r="AV13" i="2894" s="1"/>
  <c r="AU18" i="2894"/>
  <c r="AV18" i="2894" s="1"/>
  <c r="AU9" i="2894"/>
  <c r="AV9" i="2894" s="1"/>
  <c r="AU8" i="2894"/>
  <c r="AV8" i="2894" s="1"/>
  <c r="AU21" i="2894"/>
  <c r="AV21" i="2894" s="1"/>
  <c r="AF15" i="2894"/>
  <c r="AG15" i="2894" s="1"/>
  <c r="AF7" i="2894"/>
  <c r="AF19" i="2894"/>
  <c r="AG19" i="2894" s="1"/>
  <c r="AF11" i="2894"/>
  <c r="AG11" i="2894" s="1"/>
  <c r="V16" i="2906"/>
  <c r="W16" i="2906" s="1"/>
  <c r="AA11" i="2898"/>
  <c r="AB11" i="2898" s="1"/>
  <c r="AF21" i="2897"/>
  <c r="AG21" i="2897" s="1"/>
  <c r="AF17" i="2897"/>
  <c r="AG17" i="2897" s="1"/>
  <c r="AF9" i="2897"/>
  <c r="AG9" i="2897" s="1"/>
  <c r="AF16" i="2897"/>
  <c r="AG16" i="2897" s="1"/>
  <c r="AF13" i="2897"/>
  <c r="AG13" i="2897" s="1"/>
  <c r="AF8" i="2897"/>
  <c r="AG8" i="2897" s="1"/>
  <c r="AF22" i="2897"/>
  <c r="AG22" i="2897" s="1"/>
  <c r="AA10" i="2897"/>
  <c r="AB10" i="2897" s="1"/>
  <c r="AP17" i="2896"/>
  <c r="AQ17" i="2896" s="1"/>
  <c r="AK10" i="2892"/>
  <c r="AL10" i="2892" s="1"/>
  <c r="AV7" i="2883"/>
  <c r="Q7" i="2894"/>
  <c r="AF13" i="2900"/>
  <c r="AG13" i="2900" s="1"/>
  <c r="AF21" i="2900"/>
  <c r="AG21" i="2900" s="1"/>
  <c r="AF9" i="2900"/>
  <c r="AG9" i="2900" s="1"/>
  <c r="AF10" i="2900"/>
  <c r="AG10" i="2900" s="1"/>
  <c r="AF14" i="2900"/>
  <c r="AG14" i="2900" s="1"/>
  <c r="AF11" i="2897"/>
  <c r="AG11" i="2897" s="1"/>
  <c r="AK22" i="2896"/>
  <c r="AL22" i="2896" s="1"/>
  <c r="Q7" i="2895"/>
  <c r="AA22" i="2894"/>
  <c r="AB22" i="2894" s="1"/>
  <c r="W7" i="2896"/>
  <c r="AL7" i="2885"/>
  <c r="AA17" i="2899"/>
  <c r="AB17" i="2899" s="1"/>
  <c r="AV7" i="2896"/>
  <c r="AA11" i="2890"/>
  <c r="AB11" i="2890" s="1"/>
  <c r="AA17" i="2890"/>
  <c r="AB17" i="2890" s="1"/>
  <c r="AA7" i="2890"/>
  <c r="AA13" i="2890"/>
  <c r="AB13" i="2890" s="1"/>
  <c r="W7" i="2889"/>
  <c r="AF11" i="2900"/>
  <c r="AG11" i="2900" s="1"/>
  <c r="AP10" i="2896"/>
  <c r="AQ10" i="2896" s="1"/>
  <c r="AU21" i="2891"/>
  <c r="AV21" i="2891" s="1"/>
  <c r="AP18" i="2890"/>
  <c r="AQ18" i="2890" s="1"/>
  <c r="W7" i="2883"/>
  <c r="W23" i="2883" s="1"/>
  <c r="W24" i="2883" s="1"/>
  <c r="AB7" i="2882"/>
  <c r="AG7" i="2881"/>
  <c r="P20" i="2881"/>
  <c r="Q20" i="2881" s="1"/>
  <c r="P16" i="2881"/>
  <c r="Q16" i="2881" s="1"/>
  <c r="P12" i="2881"/>
  <c r="Q12" i="2881" s="1"/>
  <c r="P8" i="2881"/>
  <c r="Q8" i="2881" s="1"/>
  <c r="P11" i="2881"/>
  <c r="Q11" i="2881" s="1"/>
  <c r="P15" i="2881"/>
  <c r="Q15" i="2881" s="1"/>
  <c r="P7" i="2881"/>
  <c r="P19" i="2881"/>
  <c r="Q19" i="2881" s="1"/>
  <c r="AA18" i="2894"/>
  <c r="AB18" i="2894" s="1"/>
  <c r="AU22" i="2891"/>
  <c r="AV22" i="2891" s="1"/>
  <c r="V21" i="2888"/>
  <c r="W21" i="2888" s="1"/>
  <c r="V9" i="2885"/>
  <c r="W9" i="2885" s="1"/>
  <c r="V21" i="2885"/>
  <c r="W21" i="2885" s="1"/>
  <c r="V13" i="2885"/>
  <c r="W13" i="2885" s="1"/>
  <c r="V14" i="2885"/>
  <c r="W14" i="2885" s="1"/>
  <c r="V18" i="2885"/>
  <c r="W18" i="2885" s="1"/>
  <c r="V10" i="2885"/>
  <c r="W10" i="2885" s="1"/>
  <c r="AB7" i="2883"/>
  <c r="AB23" i="2883" s="1"/>
  <c r="AB24" i="2883" s="1"/>
  <c r="AA23" i="2883"/>
  <c r="AF12" i="2883"/>
  <c r="AG12" i="2883" s="1"/>
  <c r="AF9" i="2883"/>
  <c r="AG9" i="2883" s="1"/>
  <c r="AF8" i="2883"/>
  <c r="AG8" i="2883" s="1"/>
  <c r="AF19" i="2883"/>
  <c r="AG19" i="2883" s="1"/>
  <c r="AF13" i="2883"/>
  <c r="AG13" i="2883" s="1"/>
  <c r="P19" i="2882"/>
  <c r="Q19" i="2882" s="1"/>
  <c r="P15" i="2882"/>
  <c r="Q15" i="2882" s="1"/>
  <c r="P11" i="2882"/>
  <c r="Q11" i="2882" s="1"/>
  <c r="P7" i="2882"/>
  <c r="P18" i="2882"/>
  <c r="Q18" i="2882" s="1"/>
  <c r="P10" i="2882"/>
  <c r="Q10" i="2882" s="1"/>
  <c r="P22" i="2882"/>
  <c r="Q22" i="2882" s="1"/>
  <c r="P14" i="2882"/>
  <c r="Q14" i="2882" s="1"/>
  <c r="AK16" i="2881"/>
  <c r="AL16" i="2881" s="1"/>
  <c r="AK12" i="2881"/>
  <c r="AL12" i="2881" s="1"/>
  <c r="AK8" i="2881"/>
  <c r="AL8" i="2881" s="1"/>
  <c r="AK11" i="2881"/>
  <c r="AL11" i="2881" s="1"/>
  <c r="AK7" i="2881"/>
  <c r="AP19" i="2880"/>
  <c r="AQ19" i="2880" s="1"/>
  <c r="AP11" i="2880"/>
  <c r="AQ11" i="2880" s="1"/>
  <c r="AP15" i="2880"/>
  <c r="AQ15" i="2880" s="1"/>
  <c r="AP7" i="2880"/>
  <c r="AP10" i="2880"/>
  <c r="AQ10" i="2880" s="1"/>
  <c r="V15" i="2880"/>
  <c r="W15" i="2880" s="1"/>
  <c r="V7" i="2880"/>
  <c r="V19" i="2880"/>
  <c r="W19" i="2880" s="1"/>
  <c r="V11" i="2880"/>
  <c r="W11" i="2880" s="1"/>
  <c r="V10" i="2880"/>
  <c r="W10" i="2880" s="1"/>
  <c r="V16" i="2885"/>
  <c r="W16" i="2885" s="1"/>
  <c r="P12" i="2882"/>
  <c r="Q12" i="2882" s="1"/>
  <c r="AK9" i="2881"/>
  <c r="AL9" i="2881" s="1"/>
  <c r="AL7" i="2883"/>
  <c r="AP9" i="2880"/>
  <c r="AQ9" i="2880" s="1"/>
  <c r="V9" i="2880"/>
  <c r="W9" i="2880" s="1"/>
  <c r="V18" i="2880"/>
  <c r="W18" i="2880" s="1"/>
  <c r="AK15" i="2881"/>
  <c r="AL15" i="2881" s="1"/>
  <c r="AF15" i="2909"/>
  <c r="AG15" i="2909" s="1"/>
  <c r="AF7" i="2909"/>
  <c r="AF19" i="2909"/>
  <c r="AG19" i="2909" s="1"/>
  <c r="AF11" i="2909"/>
  <c r="AG11" i="2909" s="1"/>
  <c r="AU19" i="2909"/>
  <c r="AV19" i="2909" s="1"/>
  <c r="AU11" i="2909"/>
  <c r="AV11" i="2909" s="1"/>
  <c r="AU15" i="2909"/>
  <c r="AV15" i="2909" s="1"/>
  <c r="AU7" i="2909"/>
  <c r="AU21" i="2909"/>
  <c r="AV21" i="2909" s="1"/>
  <c r="AF17" i="2909"/>
  <c r="AG17" i="2909" s="1"/>
  <c r="AK17" i="2908"/>
  <c r="AL17" i="2908" s="1"/>
  <c r="AP19" i="2909"/>
  <c r="AQ19" i="2909" s="1"/>
  <c r="AP11" i="2909"/>
  <c r="AQ11" i="2909" s="1"/>
  <c r="AP15" i="2909"/>
  <c r="AQ15" i="2909" s="1"/>
  <c r="AP14" i="2909"/>
  <c r="AQ14" i="2909" s="1"/>
  <c r="AP7" i="2909"/>
  <c r="V13" i="2907"/>
  <c r="W13" i="2907" s="1"/>
  <c r="AU18" i="2909"/>
  <c r="AV18" i="2909" s="1"/>
  <c r="AP18" i="2908"/>
  <c r="AQ18" i="2908" s="1"/>
  <c r="V22" i="2906"/>
  <c r="W22" i="2906" s="1"/>
  <c r="AP17" i="2909"/>
  <c r="AQ17" i="2909" s="1"/>
  <c r="AF11" i="2908"/>
  <c r="AG11" i="2908" s="1"/>
  <c r="V9" i="2907"/>
  <c r="W9" i="2907" s="1"/>
  <c r="AA22" i="2906"/>
  <c r="AB22" i="2906" s="1"/>
  <c r="AF10" i="2908"/>
  <c r="AG10" i="2908" s="1"/>
  <c r="V8" i="2908"/>
  <c r="W8" i="2908" s="1"/>
  <c r="V9" i="2908"/>
  <c r="W9" i="2908" s="1"/>
  <c r="V13" i="2908"/>
  <c r="W13" i="2908" s="1"/>
  <c r="V15" i="2908"/>
  <c r="W15" i="2908" s="1"/>
  <c r="V15" i="2907"/>
  <c r="W15" i="2907" s="1"/>
  <c r="V17" i="2906"/>
  <c r="W17" i="2906" s="1"/>
  <c r="AF7" i="2905"/>
  <c r="AF14" i="2909"/>
  <c r="AG14" i="2909" s="1"/>
  <c r="AK15" i="2903"/>
  <c r="AL15" i="2903" s="1"/>
  <c r="AK8" i="2903"/>
  <c r="AL8" i="2903" s="1"/>
  <c r="AK19" i="2903"/>
  <c r="AL19" i="2903" s="1"/>
  <c r="V21" i="2900"/>
  <c r="W21" i="2900" s="1"/>
  <c r="AA7" i="2898"/>
  <c r="AU17" i="2901"/>
  <c r="AV17" i="2901" s="1"/>
  <c r="AF12" i="2900"/>
  <c r="AG12" i="2900" s="1"/>
  <c r="P19" i="2900"/>
  <c r="Q19" i="2900" s="1"/>
  <c r="Q7" i="2899"/>
  <c r="AA13" i="2898"/>
  <c r="AB13" i="2898" s="1"/>
  <c r="V13" i="2898"/>
  <c r="W13" i="2898" s="1"/>
  <c r="AP18" i="2897"/>
  <c r="AQ18" i="2897" s="1"/>
  <c r="P19" i="2897"/>
  <c r="Q19" i="2897" s="1"/>
  <c r="P11" i="2897"/>
  <c r="Q11" i="2897" s="1"/>
  <c r="P18" i="2897"/>
  <c r="Q18" i="2897" s="1"/>
  <c r="P13" i="2897"/>
  <c r="Q13" i="2897" s="1"/>
  <c r="P15" i="2897"/>
  <c r="Q15" i="2897" s="1"/>
  <c r="P10" i="2897"/>
  <c r="Q10" i="2897" s="1"/>
  <c r="P7" i="2897"/>
  <c r="P21" i="2897"/>
  <c r="Q21" i="2897" s="1"/>
  <c r="AK16" i="2896"/>
  <c r="AL16" i="2896" s="1"/>
  <c r="AF17" i="2896"/>
  <c r="AG17" i="2896" s="1"/>
  <c r="AU15" i="2894"/>
  <c r="AV15" i="2894" s="1"/>
  <c r="AU18" i="2892"/>
  <c r="AV18" i="2892" s="1"/>
  <c r="V17" i="2903"/>
  <c r="W17" i="2903" s="1"/>
  <c r="AA16" i="2900"/>
  <c r="AB16" i="2900" s="1"/>
  <c r="AA22" i="2899"/>
  <c r="AB22" i="2899" s="1"/>
  <c r="AF7" i="2897"/>
  <c r="AA7" i="2897"/>
  <c r="AP18" i="2896"/>
  <c r="AQ18" i="2896" s="1"/>
  <c r="AB7" i="2896"/>
  <c r="AF7" i="2895"/>
  <c r="AF19" i="2895"/>
  <c r="AG19" i="2895" s="1"/>
  <c r="AF13" i="2895"/>
  <c r="AG13" i="2895" s="1"/>
  <c r="AF9" i="2895"/>
  <c r="AG9" i="2895" s="1"/>
  <c r="AU7" i="2894"/>
  <c r="AA16" i="2894"/>
  <c r="AB16" i="2894" s="1"/>
  <c r="AA11" i="2893"/>
  <c r="AB11" i="2893" s="1"/>
  <c r="AU13" i="2891"/>
  <c r="AV13" i="2891" s="1"/>
  <c r="V18" i="2906"/>
  <c r="W18" i="2906" s="1"/>
  <c r="AP7" i="2897"/>
  <c r="AF13" i="2894"/>
  <c r="AG13" i="2894" s="1"/>
  <c r="AA10" i="2892"/>
  <c r="AB10" i="2892" s="1"/>
  <c r="AK17" i="2891"/>
  <c r="AL17" i="2891" s="1"/>
  <c r="AA14" i="2890"/>
  <c r="AB14" i="2890" s="1"/>
  <c r="AP22" i="2889"/>
  <c r="AQ22" i="2889" s="1"/>
  <c r="AP10" i="2889"/>
  <c r="AQ10" i="2889" s="1"/>
  <c r="AF13" i="2896"/>
  <c r="AG13" i="2896" s="1"/>
  <c r="AK14" i="2886"/>
  <c r="AL14" i="2886" s="1"/>
  <c r="AK11" i="2886"/>
  <c r="AL11" i="2886" s="1"/>
  <c r="AK15" i="2886"/>
  <c r="AL15" i="2886" s="1"/>
  <c r="AK22" i="2886"/>
  <c r="AL22" i="2886" s="1"/>
  <c r="AK10" i="2886"/>
  <c r="AL10" i="2886" s="1"/>
  <c r="AP11" i="2897"/>
  <c r="AQ11" i="2897" s="1"/>
  <c r="AF18" i="2899"/>
  <c r="AG18" i="2899" s="1"/>
  <c r="AA13" i="2899"/>
  <c r="AB13" i="2899" s="1"/>
  <c r="AU16" i="2897"/>
  <c r="AV16" i="2897" s="1"/>
  <c r="AU8" i="2897"/>
  <c r="AV8" i="2897" s="1"/>
  <c r="AU13" i="2897"/>
  <c r="AV13" i="2897" s="1"/>
  <c r="AU9" i="2897"/>
  <c r="AV9" i="2897" s="1"/>
  <c r="AU21" i="2897"/>
  <c r="AV21" i="2897" s="1"/>
  <c r="AU17" i="2897"/>
  <c r="AV17" i="2897" s="1"/>
  <c r="AU12" i="2897"/>
  <c r="AV12" i="2897" s="1"/>
  <c r="AF15" i="2896"/>
  <c r="AG15" i="2896" s="1"/>
  <c r="AP9" i="2895"/>
  <c r="AQ9" i="2895" s="1"/>
  <c r="AF18" i="2895"/>
  <c r="AG18" i="2895" s="1"/>
  <c r="AU14" i="2892"/>
  <c r="AV14" i="2892" s="1"/>
  <c r="AA16" i="2890"/>
  <c r="AB16" i="2890" s="1"/>
  <c r="AF7" i="2886"/>
  <c r="V11" i="2885"/>
  <c r="W11" i="2885" s="1"/>
  <c r="AK21" i="2903"/>
  <c r="AL21" i="2903" s="1"/>
  <c r="P17" i="2897"/>
  <c r="Q17" i="2897" s="1"/>
  <c r="V12" i="2896"/>
  <c r="W12" i="2896" s="1"/>
  <c r="AF18" i="2890"/>
  <c r="AG18" i="2890" s="1"/>
  <c r="AF7" i="2890"/>
  <c r="AF17" i="2890"/>
  <c r="AG17" i="2890" s="1"/>
  <c r="AF11" i="2890"/>
  <c r="AG11" i="2890" s="1"/>
  <c r="AP13" i="2886"/>
  <c r="AQ13" i="2886" s="1"/>
  <c r="P15" i="2885"/>
  <c r="Q15" i="2885" s="1"/>
  <c r="W7" i="2881"/>
  <c r="AU15" i="2896"/>
  <c r="AV15" i="2896" s="1"/>
  <c r="AP19" i="2884"/>
  <c r="AQ19" i="2884" s="1"/>
  <c r="AP12" i="2884"/>
  <c r="AQ12" i="2884" s="1"/>
  <c r="AP17" i="2884"/>
  <c r="AQ17" i="2884" s="1"/>
  <c r="AP11" i="2884"/>
  <c r="AQ11" i="2884" s="1"/>
  <c r="AP17" i="2889"/>
  <c r="AQ17" i="2889" s="1"/>
  <c r="P17" i="2882"/>
  <c r="Q17" i="2882" s="1"/>
  <c r="P21" i="2881"/>
  <c r="Q21" i="2881" s="1"/>
  <c r="AF10" i="2894"/>
  <c r="AG10" i="2894" s="1"/>
  <c r="AP16" i="2889"/>
  <c r="AQ16" i="2889" s="1"/>
  <c r="AA21" i="2888"/>
  <c r="AB21" i="2888" s="1"/>
  <c r="AA9" i="2888"/>
  <c r="AB9" i="2888" s="1"/>
  <c r="AA22" i="2888"/>
  <c r="AB22" i="2888" s="1"/>
  <c r="P7" i="2885"/>
  <c r="AF7" i="2883"/>
  <c r="AA16" i="2881"/>
  <c r="AB16" i="2881" s="1"/>
  <c r="AA12" i="2881"/>
  <c r="AB12" i="2881" s="1"/>
  <c r="AA8" i="2881"/>
  <c r="AB8" i="2881" s="1"/>
  <c r="AA11" i="2881"/>
  <c r="AB11" i="2881" s="1"/>
  <c r="AA7" i="2881"/>
  <c r="P18" i="2881"/>
  <c r="Q18" i="2881" s="1"/>
  <c r="AK22" i="2880"/>
  <c r="AL22" i="2880" s="1"/>
  <c r="V17" i="2885"/>
  <c r="W17" i="2885" s="1"/>
  <c r="AP17" i="2882"/>
  <c r="AQ17" i="2882" s="1"/>
  <c r="AP9" i="2882"/>
  <c r="AQ9" i="2882" s="1"/>
  <c r="AP13" i="2882"/>
  <c r="AQ13" i="2882" s="1"/>
  <c r="AP16" i="2882"/>
  <c r="AQ16" i="2882" s="1"/>
  <c r="AP12" i="2882"/>
  <c r="AQ12" i="2882" s="1"/>
  <c r="AP21" i="2882"/>
  <c r="AQ21" i="2882" s="1"/>
  <c r="V12" i="2881"/>
  <c r="W12" i="2881" s="1"/>
  <c r="V16" i="2881"/>
  <c r="W16" i="2881" s="1"/>
  <c r="V8" i="2881"/>
  <c r="W8" i="2881" s="1"/>
  <c r="V15" i="2881"/>
  <c r="W15" i="2881" s="1"/>
  <c r="AF9" i="2890"/>
  <c r="AG9" i="2890" s="1"/>
  <c r="AP21" i="2885"/>
  <c r="AQ21" i="2885" s="1"/>
  <c r="AP13" i="2885"/>
  <c r="AQ13" i="2885" s="1"/>
  <c r="AP9" i="2885"/>
  <c r="AQ9" i="2885" s="1"/>
  <c r="AP22" i="2885"/>
  <c r="AQ22" i="2885" s="1"/>
  <c r="AP14" i="2885"/>
  <c r="AQ14" i="2885" s="1"/>
  <c r="AP8" i="2885"/>
  <c r="AQ8" i="2885" s="1"/>
  <c r="AA21" i="2885"/>
  <c r="AB21" i="2885" s="1"/>
  <c r="AA10" i="2885"/>
  <c r="AB10" i="2885" s="1"/>
  <c r="AA9" i="2885"/>
  <c r="AB9" i="2885" s="1"/>
  <c r="AA22" i="2885"/>
  <c r="AB22" i="2885" s="1"/>
  <c r="AA14" i="2885"/>
  <c r="AB14" i="2885" s="1"/>
  <c r="AK10" i="2883"/>
  <c r="AL10" i="2883" s="1"/>
  <c r="AK18" i="2883"/>
  <c r="AL18" i="2883" s="1"/>
  <c r="P9" i="2882"/>
  <c r="Q9" i="2882" s="1"/>
  <c r="AK12" i="2880"/>
  <c r="AL12" i="2880" s="1"/>
  <c r="V14" i="2880"/>
  <c r="W14" i="2880" s="1"/>
  <c r="V11" i="2881"/>
  <c r="W11" i="2881" s="1"/>
  <c r="AK14" i="2880"/>
  <c r="AL14" i="2880" s="1"/>
  <c r="AP22" i="2909"/>
  <c r="AQ22" i="2909" s="1"/>
  <c r="AP16" i="2909"/>
  <c r="AQ16" i="2909" s="1"/>
  <c r="AA19" i="2909"/>
  <c r="AB19" i="2909" s="1"/>
  <c r="AA11" i="2909"/>
  <c r="AB11" i="2909" s="1"/>
  <c r="AA15" i="2909"/>
  <c r="AB15" i="2909" s="1"/>
  <c r="AA7" i="2909"/>
  <c r="AU17" i="2909"/>
  <c r="AV17" i="2909" s="1"/>
  <c r="AF13" i="2909"/>
  <c r="AG13" i="2909" s="1"/>
  <c r="V19" i="2909"/>
  <c r="W19" i="2909" s="1"/>
  <c r="V15" i="2909"/>
  <c r="W15" i="2909" s="1"/>
  <c r="V7" i="2909"/>
  <c r="V14" i="2909"/>
  <c r="W14" i="2909" s="1"/>
  <c r="P21" i="2909"/>
  <c r="Q21" i="2909" s="1"/>
  <c r="P15" i="2909"/>
  <c r="Q15" i="2909" s="1"/>
  <c r="P13" i="2909"/>
  <c r="Q13" i="2909" s="1"/>
  <c r="P12" i="2909"/>
  <c r="Q12" i="2909" s="1"/>
  <c r="P9" i="2909"/>
  <c r="Q9" i="2909" s="1"/>
  <c r="P7" i="2909"/>
  <c r="P20" i="2909"/>
  <c r="Q20" i="2909" s="1"/>
  <c r="P17" i="2909"/>
  <c r="Q17" i="2909" s="1"/>
  <c r="AK13" i="2908"/>
  <c r="AL13" i="2908" s="1"/>
  <c r="AK15" i="2909"/>
  <c r="AL15" i="2909" s="1"/>
  <c r="AK7" i="2909"/>
  <c r="AK19" i="2909"/>
  <c r="AL19" i="2909" s="1"/>
  <c r="AK14" i="2909"/>
  <c r="AL14" i="2909" s="1"/>
  <c r="AK11" i="2909"/>
  <c r="AL11" i="2909" s="1"/>
  <c r="AA14" i="2909"/>
  <c r="AB14" i="2909" s="1"/>
  <c r="AU22" i="2908"/>
  <c r="AV22" i="2908" s="1"/>
  <c r="AK8" i="2908"/>
  <c r="AL8" i="2908" s="1"/>
  <c r="AU11" i="2907"/>
  <c r="AV11" i="2907" s="1"/>
  <c r="AU12" i="2907"/>
  <c r="AV12" i="2907" s="1"/>
  <c r="AU19" i="2907"/>
  <c r="AV19" i="2907" s="1"/>
  <c r="AU18" i="2907"/>
  <c r="AV18" i="2907" s="1"/>
  <c r="AU8" i="2907"/>
  <c r="AV8" i="2907" s="1"/>
  <c r="AU7" i="2907"/>
  <c r="AP15" i="2908"/>
  <c r="AQ15" i="2908" s="1"/>
  <c r="AP7" i="2907"/>
  <c r="AP11" i="2907"/>
  <c r="AQ11" i="2907" s="1"/>
  <c r="AP12" i="2907"/>
  <c r="AQ12" i="2907" s="1"/>
  <c r="AP16" i="2907"/>
  <c r="AQ16" i="2907" s="1"/>
  <c r="V13" i="2909"/>
  <c r="W13" i="2909" s="1"/>
  <c r="AP8" i="2908"/>
  <c r="AQ8" i="2908" s="1"/>
  <c r="AF12" i="2908"/>
  <c r="AG12" i="2908" s="1"/>
  <c r="V12" i="2908"/>
  <c r="W12" i="2908" s="1"/>
  <c r="AP10" i="2907"/>
  <c r="AQ10" i="2907" s="1"/>
  <c r="AF11" i="2907"/>
  <c r="AG11" i="2907" s="1"/>
  <c r="AU14" i="2909"/>
  <c r="AV14" i="2909" s="1"/>
  <c r="AP21" i="2908"/>
  <c r="AQ21" i="2908" s="1"/>
  <c r="AA8" i="2908"/>
  <c r="AB8" i="2908" s="1"/>
  <c r="AP19" i="2907"/>
  <c r="AQ19" i="2907" s="1"/>
  <c r="AA22" i="2907"/>
  <c r="AB22" i="2907" s="1"/>
  <c r="AP14" i="2908"/>
  <c r="AQ14" i="2908" s="1"/>
  <c r="AP18" i="2907"/>
  <c r="AQ18" i="2907" s="1"/>
  <c r="AK10" i="2907"/>
  <c r="AL10" i="2907" s="1"/>
  <c r="AA7" i="2907"/>
  <c r="P18" i="2907"/>
  <c r="Q18" i="2907" s="1"/>
  <c r="AF19" i="2906"/>
  <c r="AG19" i="2906" s="1"/>
  <c r="AF11" i="2906"/>
  <c r="AG11" i="2906" s="1"/>
  <c r="AF7" i="2906"/>
  <c r="AF10" i="2906"/>
  <c r="AG10" i="2906" s="1"/>
  <c r="AF15" i="2906"/>
  <c r="AG15" i="2906" s="1"/>
  <c r="P7" i="2906"/>
  <c r="AP12" i="2909"/>
  <c r="AQ12" i="2909" s="1"/>
  <c r="AA22" i="2908"/>
  <c r="AB22" i="2908" s="1"/>
  <c r="P15" i="2907"/>
  <c r="Q15" i="2907" s="1"/>
  <c r="AK12" i="2906"/>
  <c r="AL12" i="2906" s="1"/>
  <c r="V8" i="2906"/>
  <c r="W8" i="2906" s="1"/>
  <c r="AF18" i="2908"/>
  <c r="AG18" i="2908" s="1"/>
  <c r="P15" i="2908"/>
  <c r="Q15" i="2908" s="1"/>
  <c r="P7" i="2908"/>
  <c r="P14" i="2908"/>
  <c r="Q14" i="2908" s="1"/>
  <c r="P9" i="2908"/>
  <c r="Q9" i="2908" s="1"/>
  <c r="P19" i="2908"/>
  <c r="Q19" i="2908" s="1"/>
  <c r="P11" i="2908"/>
  <c r="Q11" i="2908" s="1"/>
  <c r="P17" i="2908"/>
  <c r="Q17" i="2908" s="1"/>
  <c r="P22" i="2908"/>
  <c r="Q22" i="2908" s="1"/>
  <c r="AP14" i="2907"/>
  <c r="AQ14" i="2907" s="1"/>
  <c r="AK14" i="2906"/>
  <c r="AL14" i="2906" s="1"/>
  <c r="AA12" i="2906"/>
  <c r="AB12" i="2906" s="1"/>
  <c r="P14" i="2906"/>
  <c r="Q14" i="2906" s="1"/>
  <c r="AP13" i="2905"/>
  <c r="AQ13" i="2905" s="1"/>
  <c r="AF16" i="2905"/>
  <c r="AG16" i="2905" s="1"/>
  <c r="AA11" i="2905"/>
  <c r="AB11" i="2905" s="1"/>
  <c r="V11" i="2905"/>
  <c r="W11" i="2905" s="1"/>
  <c r="AP14" i="2904"/>
  <c r="AQ14" i="2904" s="1"/>
  <c r="AA22" i="2903"/>
  <c r="AB22" i="2903" s="1"/>
  <c r="V19" i="2908"/>
  <c r="W19" i="2908" s="1"/>
  <c r="AU9" i="2907"/>
  <c r="AV9" i="2907" s="1"/>
  <c r="V22" i="2907"/>
  <c r="W22" i="2907" s="1"/>
  <c r="V11" i="2907"/>
  <c r="W11" i="2907" s="1"/>
  <c r="AF17" i="2906"/>
  <c r="AG17" i="2906" s="1"/>
  <c r="AF22" i="2905"/>
  <c r="AG22" i="2905" s="1"/>
  <c r="AA19" i="2905"/>
  <c r="AB19" i="2905" s="1"/>
  <c r="P16" i="2904"/>
  <c r="Q16" i="2904" s="1"/>
  <c r="AK11" i="2908"/>
  <c r="AL11" i="2908" s="1"/>
  <c r="AU21" i="2905"/>
  <c r="AV21" i="2905" s="1"/>
  <c r="AF11" i="2905"/>
  <c r="AG11" i="2905" s="1"/>
  <c r="P22" i="2905"/>
  <c r="Q22" i="2905" s="1"/>
  <c r="P14" i="2905"/>
  <c r="Q14" i="2905" s="1"/>
  <c r="P10" i="2905"/>
  <c r="Q10" i="2905" s="1"/>
  <c r="P9" i="2905"/>
  <c r="Q9" i="2905" s="1"/>
  <c r="P20" i="2905"/>
  <c r="Q20" i="2905" s="1"/>
  <c r="P18" i="2905"/>
  <c r="Q18" i="2905" s="1"/>
  <c r="AP11" i="2904"/>
  <c r="AQ11" i="2904" s="1"/>
  <c r="AK15" i="2904"/>
  <c r="AL15" i="2904" s="1"/>
  <c r="AU21" i="2903"/>
  <c r="AV21" i="2903" s="1"/>
  <c r="AP8" i="2903"/>
  <c r="AQ8" i="2903" s="1"/>
  <c r="AA19" i="2903"/>
  <c r="AB19" i="2903" s="1"/>
  <c r="AU17" i="2902"/>
  <c r="AV17" i="2902" s="1"/>
  <c r="AK12" i="2902"/>
  <c r="AL12" i="2902" s="1"/>
  <c r="AK15" i="2902"/>
  <c r="AL15" i="2902" s="1"/>
  <c r="AK7" i="2902"/>
  <c r="AK16" i="2902"/>
  <c r="AL16" i="2902" s="1"/>
  <c r="AK11" i="2902"/>
  <c r="AL11" i="2902" s="1"/>
  <c r="AK8" i="2902"/>
  <c r="AL8" i="2902" s="1"/>
  <c r="AK19" i="2902"/>
  <c r="AL19" i="2902" s="1"/>
  <c r="V9" i="2902"/>
  <c r="W9" i="2902" s="1"/>
  <c r="AP15" i="2906"/>
  <c r="AQ15" i="2906" s="1"/>
  <c r="AP7" i="2906"/>
  <c r="AP19" i="2906"/>
  <c r="AQ19" i="2906" s="1"/>
  <c r="AP11" i="2906"/>
  <c r="AQ11" i="2906" s="1"/>
  <c r="AP14" i="2906"/>
  <c r="AQ14" i="2906" s="1"/>
  <c r="AU15" i="2904"/>
  <c r="AV15" i="2904" s="1"/>
  <c r="AP16" i="2904"/>
  <c r="AQ16" i="2904" s="1"/>
  <c r="AK8" i="2904"/>
  <c r="AL8" i="2904" s="1"/>
  <c r="AA12" i="2904"/>
  <c r="AB12" i="2904" s="1"/>
  <c r="AA13" i="2904"/>
  <c r="AB13" i="2904" s="1"/>
  <c r="AA21" i="2904"/>
  <c r="AB21" i="2904" s="1"/>
  <c r="AA19" i="2904"/>
  <c r="AB19" i="2904" s="1"/>
  <c r="AA8" i="2904"/>
  <c r="AB8" i="2904" s="1"/>
  <c r="AA9" i="2904"/>
  <c r="AB9" i="2904" s="1"/>
  <c r="P20" i="2904"/>
  <c r="Q20" i="2904" s="1"/>
  <c r="AP9" i="2903"/>
  <c r="AQ9" i="2903" s="1"/>
  <c r="AK13" i="2902"/>
  <c r="AL13" i="2902" s="1"/>
  <c r="AF18" i="2906"/>
  <c r="AG18" i="2906" s="1"/>
  <c r="AA8" i="2905"/>
  <c r="AB8" i="2905" s="1"/>
  <c r="AK18" i="2904"/>
  <c r="AL18" i="2904" s="1"/>
  <c r="AP13" i="2903"/>
  <c r="AQ13" i="2903" s="1"/>
  <c r="AF13" i="2903"/>
  <c r="AG13" i="2903" s="1"/>
  <c r="AU9" i="2902"/>
  <c r="AV9" i="2902" s="1"/>
  <c r="V19" i="2902"/>
  <c r="W19" i="2902" s="1"/>
  <c r="P10" i="2902"/>
  <c r="Q10" i="2902" s="1"/>
  <c r="AU12" i="2901"/>
  <c r="AV12" i="2901" s="1"/>
  <c r="P14" i="2901"/>
  <c r="Q14" i="2901" s="1"/>
  <c r="V7" i="2900"/>
  <c r="AF9" i="2909"/>
  <c r="AG9" i="2909" s="1"/>
  <c r="V22" i="2908"/>
  <c r="W22" i="2908" s="1"/>
  <c r="AA8" i="2906"/>
  <c r="AB8" i="2906" s="1"/>
  <c r="AU8" i="2905"/>
  <c r="AV8" i="2905" s="1"/>
  <c r="AA10" i="2904"/>
  <c r="AB10" i="2904" s="1"/>
  <c r="AK17" i="2903"/>
  <c r="AL17" i="2903" s="1"/>
  <c r="AF16" i="2903"/>
  <c r="AG16" i="2903" s="1"/>
  <c r="V10" i="2903"/>
  <c r="W10" i="2903" s="1"/>
  <c r="AF16" i="2902"/>
  <c r="AG16" i="2902" s="1"/>
  <c r="AF8" i="2902"/>
  <c r="AG8" i="2902" s="1"/>
  <c r="AF15" i="2902"/>
  <c r="AG15" i="2902" s="1"/>
  <c r="AF12" i="2902"/>
  <c r="AG12" i="2902" s="1"/>
  <c r="AF7" i="2902"/>
  <c r="AF21" i="2902"/>
  <c r="AG21" i="2902" s="1"/>
  <c r="V14" i="2902"/>
  <c r="W14" i="2902" s="1"/>
  <c r="AK8" i="2901"/>
  <c r="AL8" i="2901" s="1"/>
  <c r="AF21" i="2904"/>
  <c r="AG21" i="2904" s="1"/>
  <c r="AF9" i="2904"/>
  <c r="AG9" i="2904" s="1"/>
  <c r="AF16" i="2904"/>
  <c r="AG16" i="2904" s="1"/>
  <c r="V19" i="2904"/>
  <c r="W19" i="2904" s="1"/>
  <c r="AF14" i="2902"/>
  <c r="AG14" i="2902" s="1"/>
  <c r="V7" i="2902"/>
  <c r="AP14" i="2901"/>
  <c r="AQ14" i="2901" s="1"/>
  <c r="AP7" i="2901"/>
  <c r="AP18" i="2901"/>
  <c r="AQ18" i="2901" s="1"/>
  <c r="AP11" i="2901"/>
  <c r="AQ11" i="2901" s="1"/>
  <c r="V12" i="2901"/>
  <c r="W12" i="2901" s="1"/>
  <c r="AU17" i="2900"/>
  <c r="AV17" i="2900" s="1"/>
  <c r="AA7" i="2900"/>
  <c r="AF9" i="2899"/>
  <c r="AG9" i="2899" s="1"/>
  <c r="V19" i="2899"/>
  <c r="W19" i="2899" s="1"/>
  <c r="V11" i="2899"/>
  <c r="W11" i="2899" s="1"/>
  <c r="V10" i="2899"/>
  <c r="W10" i="2899" s="1"/>
  <c r="V7" i="2899"/>
  <c r="V15" i="2899"/>
  <c r="W15" i="2899" s="1"/>
  <c r="V18" i="2899"/>
  <c r="W18" i="2899" s="1"/>
  <c r="AP22" i="2898"/>
  <c r="AQ22" i="2898" s="1"/>
  <c r="AP18" i="2898"/>
  <c r="AQ18" i="2898" s="1"/>
  <c r="AP10" i="2898"/>
  <c r="AQ10" i="2898" s="1"/>
  <c r="AP14" i="2898"/>
  <c r="AQ14" i="2898" s="1"/>
  <c r="AA19" i="2898"/>
  <c r="AB19" i="2898" s="1"/>
  <c r="V7" i="2898"/>
  <c r="P16" i="2897"/>
  <c r="Q16" i="2897" s="1"/>
  <c r="AF8" i="2895"/>
  <c r="AG8" i="2895" s="1"/>
  <c r="AL7" i="2894"/>
  <c r="AL23" i="2894" s="1"/>
  <c r="AL24" i="2894" s="1"/>
  <c r="AK23" i="2894"/>
  <c r="AK13" i="2905"/>
  <c r="AL13" i="2905" s="1"/>
  <c r="AK14" i="2903"/>
  <c r="AL14" i="2903" s="1"/>
  <c r="V9" i="2903"/>
  <c r="W9" i="2903" s="1"/>
  <c r="AQ7" i="2902"/>
  <c r="AQ23" i="2902" s="1"/>
  <c r="AQ24" i="2902" s="1"/>
  <c r="AP23" i="2902"/>
  <c r="AK21" i="2902"/>
  <c r="AL21" i="2902" s="1"/>
  <c r="AF16" i="2901"/>
  <c r="AG16" i="2901" s="1"/>
  <c r="AA7" i="2901"/>
  <c r="AA19" i="2901"/>
  <c r="AB19" i="2901" s="1"/>
  <c r="AA13" i="2901"/>
  <c r="AB13" i="2901" s="1"/>
  <c r="AA9" i="2901"/>
  <c r="AB9" i="2901" s="1"/>
  <c r="P10" i="2901"/>
  <c r="Q10" i="2901" s="1"/>
  <c r="AP11" i="2900"/>
  <c r="AQ11" i="2900" s="1"/>
  <c r="V9" i="2900"/>
  <c r="W9" i="2900" s="1"/>
  <c r="AF8" i="2899"/>
  <c r="AG8" i="2899" s="1"/>
  <c r="AU14" i="2898"/>
  <c r="AV14" i="2898" s="1"/>
  <c r="AU22" i="2898"/>
  <c r="AV22" i="2898" s="1"/>
  <c r="AU10" i="2898"/>
  <c r="AV10" i="2898" s="1"/>
  <c r="AU9" i="2898"/>
  <c r="AV9" i="2898" s="1"/>
  <c r="AU18" i="2898"/>
  <c r="AV18" i="2898" s="1"/>
  <c r="AU17" i="2898"/>
  <c r="AV17" i="2898" s="1"/>
  <c r="V11" i="2898"/>
  <c r="W11" i="2898" s="1"/>
  <c r="AF10" i="2897"/>
  <c r="AG10" i="2897" s="1"/>
  <c r="AA17" i="2905"/>
  <c r="AB17" i="2905" s="1"/>
  <c r="AP7" i="2903"/>
  <c r="AU16" i="2901"/>
  <c r="AV16" i="2901" s="1"/>
  <c r="AU13" i="2901"/>
  <c r="AV13" i="2901" s="1"/>
  <c r="AA10" i="2900"/>
  <c r="AB10" i="2900" s="1"/>
  <c r="AU12" i="2898"/>
  <c r="AV12" i="2898" s="1"/>
  <c r="AK17" i="2898"/>
  <c r="AL17" i="2898" s="1"/>
  <c r="V15" i="2898"/>
  <c r="W15" i="2898" s="1"/>
  <c r="P15" i="2898"/>
  <c r="Q15" i="2898" s="1"/>
  <c r="AK22" i="2897"/>
  <c r="AL22" i="2897" s="1"/>
  <c r="AU13" i="2896"/>
  <c r="AV13" i="2896" s="1"/>
  <c r="AP11" i="2896"/>
  <c r="AQ11" i="2896" s="1"/>
  <c r="AK17" i="2896"/>
  <c r="AL17" i="2896" s="1"/>
  <c r="V9" i="2896"/>
  <c r="W9" i="2896" s="1"/>
  <c r="AU18" i="2895"/>
  <c r="AV18" i="2895" s="1"/>
  <c r="AU7" i="2895"/>
  <c r="AU19" i="2895"/>
  <c r="AV19" i="2895" s="1"/>
  <c r="AK10" i="2895"/>
  <c r="AL10" i="2895" s="1"/>
  <c r="AA15" i="2895"/>
  <c r="AB15" i="2895" s="1"/>
  <c r="P15" i="2895"/>
  <c r="Q15" i="2895" s="1"/>
  <c r="AU12" i="2894"/>
  <c r="AV12" i="2894" s="1"/>
  <c r="AF8" i="2894"/>
  <c r="AG8" i="2894" s="1"/>
  <c r="AU22" i="2893"/>
  <c r="AV22" i="2893" s="1"/>
  <c r="AU18" i="2893"/>
  <c r="AV18" i="2893" s="1"/>
  <c r="AU10" i="2893"/>
  <c r="AV10" i="2893" s="1"/>
  <c r="AU14" i="2893"/>
  <c r="AV14" i="2893" s="1"/>
  <c r="AU9" i="2893"/>
  <c r="AV9" i="2893" s="1"/>
  <c r="AA7" i="2893"/>
  <c r="AU7" i="2892"/>
  <c r="AK7" i="2892"/>
  <c r="AP17" i="2891"/>
  <c r="AQ17" i="2891" s="1"/>
  <c r="AF17" i="2891"/>
  <c r="AG17" i="2891" s="1"/>
  <c r="V17" i="2891"/>
  <c r="W17" i="2891" s="1"/>
  <c r="AA7" i="2889"/>
  <c r="V22" i="2887"/>
  <c r="W22" i="2887" s="1"/>
  <c r="P16" i="2887"/>
  <c r="Q16" i="2887" s="1"/>
  <c r="P8" i="2887"/>
  <c r="Q8" i="2887" s="1"/>
  <c r="P15" i="2887"/>
  <c r="Q15" i="2887" s="1"/>
  <c r="P10" i="2887"/>
  <c r="Q10" i="2887" s="1"/>
  <c r="P20" i="2887"/>
  <c r="Q20" i="2887" s="1"/>
  <c r="P12" i="2887"/>
  <c r="Q12" i="2887" s="1"/>
  <c r="P18" i="2887"/>
  <c r="Q18" i="2887" s="1"/>
  <c r="P7" i="2887"/>
  <c r="AA16" i="2904"/>
  <c r="AB16" i="2904" s="1"/>
  <c r="AF14" i="2903"/>
  <c r="AG14" i="2903" s="1"/>
  <c r="AF9" i="2901"/>
  <c r="AG9" i="2901" s="1"/>
  <c r="AA14" i="2901"/>
  <c r="AB14" i="2901" s="1"/>
  <c r="AA12" i="2900"/>
  <c r="AB12" i="2900" s="1"/>
  <c r="AU21" i="2899"/>
  <c r="AV21" i="2899" s="1"/>
  <c r="AU22" i="2899"/>
  <c r="AV22" i="2899" s="1"/>
  <c r="AU7" i="2899"/>
  <c r="AU16" i="2899"/>
  <c r="AV16" i="2899" s="1"/>
  <c r="AU17" i="2899"/>
  <c r="AV17" i="2899" s="1"/>
  <c r="AF17" i="2899"/>
  <c r="AG17" i="2899" s="1"/>
  <c r="AU11" i="2898"/>
  <c r="AV11" i="2898" s="1"/>
  <c r="AK16" i="2898"/>
  <c r="AL16" i="2898" s="1"/>
  <c r="AU22" i="2897"/>
  <c r="AV22" i="2897" s="1"/>
  <c r="AF12" i="2897"/>
  <c r="AG12" i="2897" s="1"/>
  <c r="AU12" i="2896"/>
  <c r="AV12" i="2896" s="1"/>
  <c r="AA15" i="2896"/>
  <c r="AB15" i="2896" s="1"/>
  <c r="AA16" i="2896"/>
  <c r="AB16" i="2896" s="1"/>
  <c r="AA21" i="2896"/>
  <c r="AB21" i="2896" s="1"/>
  <c r="AU11" i="2895"/>
  <c r="AV11" i="2895" s="1"/>
  <c r="AK17" i="2895"/>
  <c r="AL17" i="2895" s="1"/>
  <c r="AF12" i="2895"/>
  <c r="AG12" i="2895" s="1"/>
  <c r="P12" i="2895"/>
  <c r="Q12" i="2895" s="1"/>
  <c r="AP19" i="2894"/>
  <c r="AQ19" i="2894" s="1"/>
  <c r="AK13" i="2891"/>
  <c r="AL13" i="2891" s="1"/>
  <c r="P11" i="2889"/>
  <c r="Q11" i="2889" s="1"/>
  <c r="P8" i="2884"/>
  <c r="Q8" i="2884" s="1"/>
  <c r="V9" i="2899"/>
  <c r="W9" i="2899" s="1"/>
  <c r="P8" i="2898"/>
  <c r="Q8" i="2898" s="1"/>
  <c r="AA22" i="2897"/>
  <c r="AB22" i="2897" s="1"/>
  <c r="AK9" i="2896"/>
  <c r="AL9" i="2896" s="1"/>
  <c r="AP12" i="2895"/>
  <c r="AQ12" i="2895" s="1"/>
  <c r="AK12" i="2895"/>
  <c r="AL12" i="2895" s="1"/>
  <c r="AA8" i="2894"/>
  <c r="AB8" i="2894" s="1"/>
  <c r="AU8" i="2893"/>
  <c r="AV8" i="2893" s="1"/>
  <c r="AK17" i="2893"/>
  <c r="AL17" i="2893" s="1"/>
  <c r="AK9" i="2893"/>
  <c r="AL9" i="2893" s="1"/>
  <c r="AK14" i="2893"/>
  <c r="AL14" i="2893" s="1"/>
  <c r="AK22" i="2893"/>
  <c r="AL22" i="2893" s="1"/>
  <c r="AK18" i="2893"/>
  <c r="AL18" i="2893" s="1"/>
  <c r="AK13" i="2893"/>
  <c r="AL13" i="2893" s="1"/>
  <c r="AK10" i="2893"/>
  <c r="AL10" i="2893" s="1"/>
  <c r="AU17" i="2891"/>
  <c r="AV17" i="2891" s="1"/>
  <c r="AK18" i="2891"/>
  <c r="AL18" i="2891" s="1"/>
  <c r="AA14" i="2891"/>
  <c r="AB14" i="2891" s="1"/>
  <c r="V11" i="2891"/>
  <c r="W11" i="2891" s="1"/>
  <c r="AP21" i="2890"/>
  <c r="AQ21" i="2890" s="1"/>
  <c r="AA19" i="2890"/>
  <c r="AB19" i="2890" s="1"/>
  <c r="AA10" i="2890"/>
  <c r="AB10" i="2890" s="1"/>
  <c r="P22" i="2890"/>
  <c r="Q22" i="2890" s="1"/>
  <c r="AP14" i="2889"/>
  <c r="AQ14" i="2889" s="1"/>
  <c r="AP16" i="2888"/>
  <c r="AQ16" i="2888" s="1"/>
  <c r="AA18" i="2888"/>
  <c r="AB18" i="2888" s="1"/>
  <c r="AK7" i="2887"/>
  <c r="V10" i="2887"/>
  <c r="W10" i="2887" s="1"/>
  <c r="AP16" i="2886"/>
  <c r="AQ16" i="2886" s="1"/>
  <c r="AB7" i="2886"/>
  <c r="P10" i="2886"/>
  <c r="Q10" i="2886" s="1"/>
  <c r="P17" i="2885"/>
  <c r="Q17" i="2885" s="1"/>
  <c r="AA8" i="2884"/>
  <c r="AB8" i="2884" s="1"/>
  <c r="AA12" i="2884"/>
  <c r="AB12" i="2884" s="1"/>
  <c r="AA13" i="2884"/>
  <c r="AB13" i="2884" s="1"/>
  <c r="AA17" i="2884"/>
  <c r="AB17" i="2884" s="1"/>
  <c r="AU18" i="2883"/>
  <c r="AV18" i="2883" s="1"/>
  <c r="AU11" i="2883"/>
  <c r="AV11" i="2883" s="1"/>
  <c r="AU16" i="2883"/>
  <c r="AV16" i="2883" s="1"/>
  <c r="AU10" i="2883"/>
  <c r="AV10" i="2883" s="1"/>
  <c r="AP19" i="2893"/>
  <c r="AQ19" i="2893" s="1"/>
  <c r="AF16" i="2892"/>
  <c r="AG16" i="2892" s="1"/>
  <c r="AU11" i="2890"/>
  <c r="AV11" i="2890" s="1"/>
  <c r="AU13" i="2890"/>
  <c r="AV13" i="2890" s="1"/>
  <c r="AU7" i="2890"/>
  <c r="AU17" i="2890"/>
  <c r="AV17" i="2890" s="1"/>
  <c r="AF8" i="2890"/>
  <c r="AG8" i="2890" s="1"/>
  <c r="AA21" i="2889"/>
  <c r="AB21" i="2889" s="1"/>
  <c r="AP18" i="2888"/>
  <c r="AQ18" i="2888" s="1"/>
  <c r="V16" i="2888"/>
  <c r="W16" i="2888" s="1"/>
  <c r="AP18" i="2886"/>
  <c r="AQ18" i="2886" s="1"/>
  <c r="AA14" i="2886"/>
  <c r="AB14" i="2886" s="1"/>
  <c r="AA22" i="2886"/>
  <c r="AB22" i="2886" s="1"/>
  <c r="AA10" i="2886"/>
  <c r="AB10" i="2886" s="1"/>
  <c r="AA15" i="2886"/>
  <c r="AB15" i="2886" s="1"/>
  <c r="P12" i="2885"/>
  <c r="Q12" i="2885" s="1"/>
  <c r="AF19" i="2900"/>
  <c r="AG19" i="2900" s="1"/>
  <c r="AU13" i="2898"/>
  <c r="AV13" i="2898" s="1"/>
  <c r="AA11" i="2896"/>
  <c r="AB11" i="2896" s="1"/>
  <c r="AA22" i="2895"/>
  <c r="AB22" i="2895" s="1"/>
  <c r="V12" i="2894"/>
  <c r="W12" i="2894" s="1"/>
  <c r="AF18" i="2892"/>
  <c r="AG18" i="2892" s="1"/>
  <c r="AU15" i="2891"/>
  <c r="AV15" i="2891" s="1"/>
  <c r="AP22" i="2890"/>
  <c r="AQ22" i="2890" s="1"/>
  <c r="AF12" i="2890"/>
  <c r="AG12" i="2890" s="1"/>
  <c r="AU19" i="2889"/>
  <c r="AV19" i="2889" s="1"/>
  <c r="AV7" i="2888"/>
  <c r="AV23" i="2888" s="1"/>
  <c r="AV24" i="2888" s="1"/>
  <c r="AU23" i="2888"/>
  <c r="AA10" i="2888"/>
  <c r="AB10" i="2888" s="1"/>
  <c r="AP8" i="2886"/>
  <c r="AQ8" i="2886" s="1"/>
  <c r="AK13" i="2886"/>
  <c r="AL13" i="2886" s="1"/>
  <c r="P14" i="2886"/>
  <c r="Q14" i="2886" s="1"/>
  <c r="Q7" i="2903"/>
  <c r="Q23" i="2903" s="1"/>
  <c r="Q24" i="2903" s="1"/>
  <c r="P23" i="2903"/>
  <c r="AP21" i="2901"/>
  <c r="AQ21" i="2901" s="1"/>
  <c r="V22" i="2901"/>
  <c r="W22" i="2901" s="1"/>
  <c r="AP19" i="2900"/>
  <c r="AQ19" i="2900" s="1"/>
  <c r="AP11" i="2899"/>
  <c r="AQ11" i="2899" s="1"/>
  <c r="AP16" i="2899"/>
  <c r="AQ16" i="2899" s="1"/>
  <c r="AP15" i="2899"/>
  <c r="AQ15" i="2899" s="1"/>
  <c r="AF17" i="2898"/>
  <c r="AG17" i="2898" s="1"/>
  <c r="AF9" i="2898"/>
  <c r="AG9" i="2898" s="1"/>
  <c r="AF14" i="2898"/>
  <c r="AG14" i="2898" s="1"/>
  <c r="AF18" i="2898"/>
  <c r="AG18" i="2898" s="1"/>
  <c r="AF13" i="2898"/>
  <c r="AG13" i="2898" s="1"/>
  <c r="AF10" i="2898"/>
  <c r="AG10" i="2898" s="1"/>
  <c r="AF22" i="2898"/>
  <c r="AG22" i="2898" s="1"/>
  <c r="P11" i="2898"/>
  <c r="Q11" i="2898" s="1"/>
  <c r="P12" i="2897"/>
  <c r="Q12" i="2897" s="1"/>
  <c r="AP15" i="2896"/>
  <c r="AQ15" i="2896" s="1"/>
  <c r="V19" i="2896"/>
  <c r="W19" i="2896" s="1"/>
  <c r="AU22" i="2895"/>
  <c r="AV22" i="2895" s="1"/>
  <c r="AF11" i="2895"/>
  <c r="AG11" i="2895" s="1"/>
  <c r="P20" i="2895"/>
  <c r="Q20" i="2895" s="1"/>
  <c r="P10" i="2894"/>
  <c r="Q10" i="2894" s="1"/>
  <c r="AP17" i="2893"/>
  <c r="AQ17" i="2893" s="1"/>
  <c r="V18" i="2893"/>
  <c r="W18" i="2893" s="1"/>
  <c r="V10" i="2893"/>
  <c r="W10" i="2893" s="1"/>
  <c r="V14" i="2893"/>
  <c r="W14" i="2893" s="1"/>
  <c r="V13" i="2893"/>
  <c r="W13" i="2893" s="1"/>
  <c r="V22" i="2893"/>
  <c r="W22" i="2893" s="1"/>
  <c r="AK15" i="2892"/>
  <c r="AL15" i="2892" s="1"/>
  <c r="AU8" i="2890"/>
  <c r="AV8" i="2890" s="1"/>
  <c r="AP12" i="2890"/>
  <c r="AQ12" i="2890" s="1"/>
  <c r="AF10" i="2890"/>
  <c r="AG10" i="2890" s="1"/>
  <c r="V7" i="2890"/>
  <c r="V11" i="2890"/>
  <c r="W11" i="2890" s="1"/>
  <c r="AU16" i="2889"/>
  <c r="AV16" i="2889" s="1"/>
  <c r="AA10" i="2889"/>
  <c r="AB10" i="2889" s="1"/>
  <c r="V9" i="2889"/>
  <c r="W9" i="2889" s="1"/>
  <c r="AP7" i="2888"/>
  <c r="AA12" i="2888"/>
  <c r="AB12" i="2888" s="1"/>
  <c r="AU15" i="2887"/>
  <c r="AV15" i="2887" s="1"/>
  <c r="AK14" i="2887"/>
  <c r="AL14" i="2887" s="1"/>
  <c r="AF19" i="2887"/>
  <c r="AG19" i="2887" s="1"/>
  <c r="AF8" i="2887"/>
  <c r="AG8" i="2887" s="1"/>
  <c r="AF21" i="2887"/>
  <c r="AG21" i="2887" s="1"/>
  <c r="V21" i="2887"/>
  <c r="W21" i="2887" s="1"/>
  <c r="AP19" i="2886"/>
  <c r="AQ19" i="2886" s="1"/>
  <c r="V22" i="2886"/>
  <c r="W22" i="2886" s="1"/>
  <c r="V14" i="2886"/>
  <c r="W14" i="2886" s="1"/>
  <c r="V15" i="2886"/>
  <c r="W15" i="2886" s="1"/>
  <c r="V9" i="2886"/>
  <c r="W9" i="2886" s="1"/>
  <c r="V10" i="2886"/>
  <c r="W10" i="2886" s="1"/>
  <c r="AP17" i="2885"/>
  <c r="AQ17" i="2885" s="1"/>
  <c r="V19" i="2885"/>
  <c r="W19" i="2885" s="1"/>
  <c r="AF12" i="2884"/>
  <c r="AG12" i="2884" s="1"/>
  <c r="AU18" i="2904"/>
  <c r="AV18" i="2904" s="1"/>
  <c r="V16" i="2901"/>
  <c r="W16" i="2901" s="1"/>
  <c r="AP21" i="2900"/>
  <c r="AQ21" i="2900" s="1"/>
  <c r="AP22" i="2899"/>
  <c r="AQ22" i="2899" s="1"/>
  <c r="AF10" i="2899"/>
  <c r="AG10" i="2899" s="1"/>
  <c r="AU16" i="2898"/>
  <c r="AV16" i="2898" s="1"/>
  <c r="AU19" i="2897"/>
  <c r="AV19" i="2897" s="1"/>
  <c r="AU7" i="2897"/>
  <c r="AP14" i="2896"/>
  <c r="AQ14" i="2896" s="1"/>
  <c r="V16" i="2896"/>
  <c r="W16" i="2896" s="1"/>
  <c r="AU16" i="2895"/>
  <c r="AV16" i="2895" s="1"/>
  <c r="AF14" i="2895"/>
  <c r="AG14" i="2895" s="1"/>
  <c r="V19" i="2895"/>
  <c r="W19" i="2895" s="1"/>
  <c r="V14" i="2895"/>
  <c r="W14" i="2895" s="1"/>
  <c r="V7" i="2895"/>
  <c r="V18" i="2895"/>
  <c r="W18" i="2895" s="1"/>
  <c r="AU17" i="2894"/>
  <c r="AV17" i="2894" s="1"/>
  <c r="AP7" i="2893"/>
  <c r="V17" i="2893"/>
  <c r="W17" i="2893" s="1"/>
  <c r="AU12" i="2892"/>
  <c r="AV12" i="2892" s="1"/>
  <c r="AK12" i="2892"/>
  <c r="AL12" i="2892" s="1"/>
  <c r="AF15" i="2890"/>
  <c r="AG15" i="2890" s="1"/>
  <c r="P14" i="2890"/>
  <c r="Q14" i="2890" s="1"/>
  <c r="AA13" i="2888"/>
  <c r="AB13" i="2888" s="1"/>
  <c r="AK9" i="2887"/>
  <c r="AL9" i="2887" s="1"/>
  <c r="AA16" i="2886"/>
  <c r="AB16" i="2886" s="1"/>
  <c r="AP7" i="2883"/>
  <c r="AK23" i="2899"/>
  <c r="AL7" i="2899"/>
  <c r="AL23" i="2899" s="1"/>
  <c r="AL24" i="2899" s="1"/>
  <c r="AP15" i="2898"/>
  <c r="AQ15" i="2898" s="1"/>
  <c r="AP9" i="2896"/>
  <c r="AQ9" i="2896" s="1"/>
  <c r="AF22" i="2894"/>
  <c r="AG22" i="2894" s="1"/>
  <c r="V16" i="2893"/>
  <c r="W16" i="2893" s="1"/>
  <c r="AF19" i="2892"/>
  <c r="AG19" i="2892" s="1"/>
  <c r="AK15" i="2891"/>
  <c r="AL15" i="2891" s="1"/>
  <c r="AP9" i="2890"/>
  <c r="AQ9" i="2890" s="1"/>
  <c r="AF16" i="2890"/>
  <c r="AG16" i="2890" s="1"/>
  <c r="AK21" i="2888"/>
  <c r="AL21" i="2888" s="1"/>
  <c r="AA14" i="2888"/>
  <c r="AB14" i="2888" s="1"/>
  <c r="V19" i="2887"/>
  <c r="W19" i="2887" s="1"/>
  <c r="AK16" i="2886"/>
  <c r="AL16" i="2886" s="1"/>
  <c r="AU8" i="2885"/>
  <c r="AV8" i="2885" s="1"/>
  <c r="P16" i="2890"/>
  <c r="Q16" i="2890" s="1"/>
  <c r="AA11" i="2886"/>
  <c r="AB11" i="2886" s="1"/>
  <c r="V8" i="2886"/>
  <c r="W8" i="2886" s="1"/>
  <c r="AK8" i="2885"/>
  <c r="AL8" i="2885" s="1"/>
  <c r="AU11" i="2884"/>
  <c r="AV11" i="2884" s="1"/>
  <c r="AP18" i="2884"/>
  <c r="AQ18" i="2884" s="1"/>
  <c r="AK21" i="2884"/>
  <c r="AL21" i="2884" s="1"/>
  <c r="AK9" i="2884"/>
  <c r="AL9" i="2884" s="1"/>
  <c r="AK16" i="2884"/>
  <c r="AL16" i="2884" s="1"/>
  <c r="AF17" i="2884"/>
  <c r="AG17" i="2884" s="1"/>
  <c r="AK21" i="2883"/>
  <c r="AL21" i="2883" s="1"/>
  <c r="AU17" i="2882"/>
  <c r="AV17" i="2882" s="1"/>
  <c r="AU9" i="2882"/>
  <c r="AV9" i="2882" s="1"/>
  <c r="AU13" i="2882"/>
  <c r="AV13" i="2882" s="1"/>
  <c r="AU21" i="2882"/>
  <c r="AV21" i="2882" s="1"/>
  <c r="AU16" i="2882"/>
  <c r="AV16" i="2882" s="1"/>
  <c r="AU12" i="2882"/>
  <c r="AV12" i="2882" s="1"/>
  <c r="AA22" i="2882"/>
  <c r="AB22" i="2882" s="1"/>
  <c r="AA11" i="2882"/>
  <c r="AB11" i="2882" s="1"/>
  <c r="P13" i="2882"/>
  <c r="Q13" i="2882" s="1"/>
  <c r="AK14" i="2881"/>
  <c r="AL14" i="2881" s="1"/>
  <c r="AA18" i="2881"/>
  <c r="AB18" i="2881" s="1"/>
  <c r="P17" i="2881"/>
  <c r="Q17" i="2881" s="1"/>
  <c r="AU8" i="2880"/>
  <c r="AV8" i="2880" s="1"/>
  <c r="AU9" i="2880"/>
  <c r="AV9" i="2880" s="1"/>
  <c r="AK21" i="2880"/>
  <c r="AL21" i="2880" s="1"/>
  <c r="AK14" i="2896"/>
  <c r="AL14" i="2896" s="1"/>
  <c r="AK16" i="2893"/>
  <c r="AL16" i="2893" s="1"/>
  <c r="AP17" i="2892"/>
  <c r="AQ17" i="2892" s="1"/>
  <c r="AP9" i="2892"/>
  <c r="AQ9" i="2892" s="1"/>
  <c r="AP22" i="2892"/>
  <c r="AQ22" i="2892" s="1"/>
  <c r="AP21" i="2892"/>
  <c r="AQ21" i="2892" s="1"/>
  <c r="AP13" i="2892"/>
  <c r="AQ13" i="2892" s="1"/>
  <c r="AP12" i="2892"/>
  <c r="AQ12" i="2892" s="1"/>
  <c r="AP22" i="2888"/>
  <c r="AQ22" i="2888" s="1"/>
  <c r="V15" i="2888"/>
  <c r="W15" i="2888" s="1"/>
  <c r="P23" i="2888"/>
  <c r="Q7" i="2888"/>
  <c r="Q23" i="2888" s="1"/>
  <c r="Q24" i="2888" s="1"/>
  <c r="AF15" i="2887"/>
  <c r="AG15" i="2887" s="1"/>
  <c r="AP10" i="2885"/>
  <c r="AQ10" i="2885" s="1"/>
  <c r="AA16" i="2885"/>
  <c r="AB16" i="2885" s="1"/>
  <c r="AP9" i="2884"/>
  <c r="AQ9" i="2884" s="1"/>
  <c r="AA16" i="2884"/>
  <c r="AB16" i="2884" s="1"/>
  <c r="AU21" i="2883"/>
  <c r="AV21" i="2883" s="1"/>
  <c r="AP19" i="2883"/>
  <c r="AQ19" i="2883" s="1"/>
  <c r="AK8" i="2883"/>
  <c r="AL8" i="2883" s="1"/>
  <c r="V15" i="2883"/>
  <c r="W15" i="2883" s="1"/>
  <c r="AP11" i="2882"/>
  <c r="AQ11" i="2882" s="1"/>
  <c r="AK17" i="2881"/>
  <c r="AL17" i="2881" s="1"/>
  <c r="P22" i="2881"/>
  <c r="Q22" i="2881" s="1"/>
  <c r="P11" i="2891"/>
  <c r="Q11" i="2891" s="1"/>
  <c r="AF17" i="2886"/>
  <c r="AG17" i="2886" s="1"/>
  <c r="AF22" i="2885"/>
  <c r="AG22" i="2885" s="1"/>
  <c r="AF10" i="2885"/>
  <c r="AG10" i="2885" s="1"/>
  <c r="AA15" i="2885"/>
  <c r="AB15" i="2885" s="1"/>
  <c r="AP7" i="2884"/>
  <c r="AA14" i="2884"/>
  <c r="AB14" i="2884" s="1"/>
  <c r="AU8" i="2883"/>
  <c r="AV8" i="2883" s="1"/>
  <c r="AF17" i="2883"/>
  <c r="AG17" i="2883" s="1"/>
  <c r="P7" i="2883"/>
  <c r="V22" i="2881"/>
  <c r="W22" i="2881" s="1"/>
  <c r="P13" i="2881"/>
  <c r="Q13" i="2881" s="1"/>
  <c r="V21" i="2880"/>
  <c r="W21" i="2880" s="1"/>
  <c r="V17" i="2892"/>
  <c r="W17" i="2892" s="1"/>
  <c r="V9" i="2892"/>
  <c r="W9" i="2892" s="1"/>
  <c r="V22" i="2892"/>
  <c r="W22" i="2892" s="1"/>
  <c r="V13" i="2892"/>
  <c r="W13" i="2892" s="1"/>
  <c r="V12" i="2892"/>
  <c r="W12" i="2892" s="1"/>
  <c r="V21" i="2892"/>
  <c r="W21" i="2892" s="1"/>
  <c r="AP12" i="2889"/>
  <c r="AQ12" i="2889" s="1"/>
  <c r="AA7" i="2888"/>
  <c r="AK21" i="2885"/>
  <c r="AL21" i="2885" s="1"/>
  <c r="V22" i="2885"/>
  <c r="W22" i="2885" s="1"/>
  <c r="AU22" i="2884"/>
  <c r="AV22" i="2884" s="1"/>
  <c r="AP15" i="2884"/>
  <c r="AQ15" i="2884" s="1"/>
  <c r="AU15" i="2883"/>
  <c r="AV15" i="2883" s="1"/>
  <c r="AF15" i="2883"/>
  <c r="AG15" i="2883" s="1"/>
  <c r="V21" i="2883"/>
  <c r="W21" i="2883" s="1"/>
  <c r="P12" i="2883"/>
  <c r="Q12" i="2883" s="1"/>
  <c r="AF22" i="2882"/>
  <c r="AG22" i="2882" s="1"/>
  <c r="AK21" i="2881"/>
  <c r="AL21" i="2881" s="1"/>
  <c r="V17" i="2881"/>
  <c r="W17" i="2881" s="1"/>
  <c r="P10" i="2881"/>
  <c r="Q10" i="2881" s="1"/>
  <c r="AF15" i="2880"/>
  <c r="AG15" i="2880" s="1"/>
  <c r="AF7" i="2880"/>
  <c r="AF19" i="2880"/>
  <c r="AG19" i="2880" s="1"/>
  <c r="AF11" i="2880"/>
  <c r="AG11" i="2880" s="1"/>
  <c r="AF10" i="2880"/>
  <c r="AG10" i="2880" s="1"/>
  <c r="AU9" i="2884"/>
  <c r="AV9" i="2884" s="1"/>
  <c r="AK11" i="2884"/>
  <c r="AL11" i="2884" s="1"/>
  <c r="AP7" i="2882"/>
  <c r="V9" i="2882"/>
  <c r="W9" i="2882" s="1"/>
  <c r="V17" i="2882"/>
  <c r="W17" i="2882" s="1"/>
  <c r="V13" i="2882"/>
  <c r="W13" i="2882" s="1"/>
  <c r="V21" i="2882"/>
  <c r="W21" i="2882" s="1"/>
  <c r="V16" i="2882"/>
  <c r="W16" i="2882" s="1"/>
  <c r="V12" i="2882"/>
  <c r="W12" i="2882" s="1"/>
  <c r="AP13" i="2881"/>
  <c r="AQ13" i="2881" s="1"/>
  <c r="AF16" i="2881"/>
  <c r="AG16" i="2881" s="1"/>
  <c r="AF12" i="2881"/>
  <c r="AG12" i="2881" s="1"/>
  <c r="AF8" i="2881"/>
  <c r="AG8" i="2881" s="1"/>
  <c r="AF15" i="2881"/>
  <c r="AG15" i="2881" s="1"/>
  <c r="P14" i="2881"/>
  <c r="Q14" i="2881" s="1"/>
  <c r="AA13" i="2894"/>
  <c r="AB13" i="2894" s="1"/>
  <c r="AK13" i="2889"/>
  <c r="AL13" i="2889" s="1"/>
  <c r="AK10" i="2889"/>
  <c r="AL10" i="2889" s="1"/>
  <c r="AK21" i="2889"/>
  <c r="AL21" i="2889" s="1"/>
  <c r="AK9" i="2889"/>
  <c r="AL9" i="2889" s="1"/>
  <c r="AK14" i="2889"/>
  <c r="AL14" i="2889" s="1"/>
  <c r="AF22" i="2887"/>
  <c r="AG22" i="2887" s="1"/>
  <c r="AU9" i="2885"/>
  <c r="AV9" i="2885" s="1"/>
  <c r="AP7" i="2885"/>
  <c r="AA7" i="2885"/>
  <c r="AP10" i="2883"/>
  <c r="AQ10" i="2883" s="1"/>
  <c r="AK13" i="2882"/>
  <c r="AL13" i="2882" s="1"/>
  <c r="AK17" i="2882"/>
  <c r="AL17" i="2882" s="1"/>
  <c r="AK9" i="2882"/>
  <c r="AL9" i="2882" s="1"/>
  <c r="AK21" i="2882"/>
  <c r="AL21" i="2882" s="1"/>
  <c r="AP18" i="2881"/>
  <c r="AQ18" i="2881" s="1"/>
  <c r="V18" i="2881"/>
  <c r="W18" i="2881" s="1"/>
  <c r="AP8" i="2880"/>
  <c r="AQ8" i="2880" s="1"/>
  <c r="AF8" i="2880"/>
  <c r="AG8" i="2880" s="1"/>
  <c r="V8" i="2880"/>
  <c r="W8" i="2880" s="1"/>
  <c r="AK12" i="2882"/>
  <c r="AL12" i="2882" s="1"/>
  <c r="AA19" i="2881"/>
  <c r="AB19" i="2881" s="1"/>
  <c r="AP8" i="2882"/>
  <c r="AQ8" i="2882" s="1"/>
  <c r="V11" i="2883"/>
  <c r="W11" i="2883" s="1"/>
  <c r="AP18" i="2880"/>
  <c r="AQ18" i="2880" s="1"/>
  <c r="AA9" i="2884"/>
  <c r="AB9" i="2884" s="1"/>
  <c r="AP7" i="2908"/>
  <c r="AP11" i="2908"/>
  <c r="AQ11" i="2908" s="1"/>
  <c r="AP12" i="2908"/>
  <c r="AQ12" i="2908" s="1"/>
  <c r="AP16" i="2908"/>
  <c r="AQ16" i="2908" s="1"/>
  <c r="AA21" i="2908"/>
  <c r="AB21" i="2908" s="1"/>
  <c r="AA9" i="2908"/>
  <c r="AB9" i="2908" s="1"/>
  <c r="AA16" i="2908"/>
  <c r="AB16" i="2908" s="1"/>
  <c r="AA7" i="2908"/>
  <c r="V15" i="2906"/>
  <c r="W15" i="2906" s="1"/>
  <c r="V7" i="2906"/>
  <c r="V11" i="2906"/>
  <c r="W11" i="2906" s="1"/>
  <c r="V14" i="2906"/>
  <c r="W14" i="2906" s="1"/>
  <c r="V19" i="2906"/>
  <c r="W19" i="2906" s="1"/>
  <c r="AB7" i="2905"/>
  <c r="W7" i="2908"/>
  <c r="W23" i="2908" s="1"/>
  <c r="W24" i="2908" s="1"/>
  <c r="V8" i="2907"/>
  <c r="W8" i="2907" s="1"/>
  <c r="V14" i="2907"/>
  <c r="W14" i="2907" s="1"/>
  <c r="AQ7" i="2905"/>
  <c r="AQ7" i="2904"/>
  <c r="AA19" i="2906"/>
  <c r="AB19" i="2906" s="1"/>
  <c r="AA11" i="2906"/>
  <c r="AB11" i="2906" s="1"/>
  <c r="AA7" i="2906"/>
  <c r="AA15" i="2906"/>
  <c r="AB15" i="2906" s="1"/>
  <c r="AA14" i="2906"/>
  <c r="AB14" i="2906" s="1"/>
  <c r="AL7" i="2905"/>
  <c r="AV7" i="2904"/>
  <c r="AF21" i="2903"/>
  <c r="AG21" i="2903" s="1"/>
  <c r="AQ7" i="2900"/>
  <c r="Q7" i="2900"/>
  <c r="AV7" i="2905"/>
  <c r="AF9" i="2903"/>
  <c r="AG9" i="2903" s="1"/>
  <c r="AQ7" i="2894"/>
  <c r="AA15" i="2899"/>
  <c r="AB15" i="2899" s="1"/>
  <c r="AA7" i="2899"/>
  <c r="AA11" i="2899"/>
  <c r="AB11" i="2899" s="1"/>
  <c r="AA19" i="2899"/>
  <c r="AB19" i="2899" s="1"/>
  <c r="AA18" i="2899"/>
  <c r="AB18" i="2899" s="1"/>
  <c r="AA22" i="2892"/>
  <c r="AB22" i="2892" s="1"/>
  <c r="AA13" i="2892"/>
  <c r="AB13" i="2892" s="1"/>
  <c r="AA21" i="2892"/>
  <c r="AB21" i="2892" s="1"/>
  <c r="AA17" i="2892"/>
  <c r="AB17" i="2892" s="1"/>
  <c r="AA8" i="2892"/>
  <c r="AB8" i="2892" s="1"/>
  <c r="AA16" i="2892"/>
  <c r="AB16" i="2892" s="1"/>
  <c r="AA9" i="2892"/>
  <c r="AB9" i="2892" s="1"/>
  <c r="AV7" i="2889"/>
  <c r="AF22" i="2903"/>
  <c r="AG22" i="2903" s="1"/>
  <c r="AA9" i="2899"/>
  <c r="AB9" i="2899" s="1"/>
  <c r="AG7" i="2893"/>
  <c r="AA11" i="2887"/>
  <c r="AB11" i="2887" s="1"/>
  <c r="AA12" i="2887"/>
  <c r="AB12" i="2887" s="1"/>
  <c r="AA18" i="2887"/>
  <c r="AB18" i="2887" s="1"/>
  <c r="AA7" i="2887"/>
  <c r="AA19" i="2887"/>
  <c r="AB19" i="2887" s="1"/>
  <c r="AA8" i="2887"/>
  <c r="AB8" i="2887" s="1"/>
  <c r="AA14" i="2887"/>
  <c r="AB14" i="2887" s="1"/>
  <c r="AP21" i="2897"/>
  <c r="AQ21" i="2897" s="1"/>
  <c r="AP17" i="2897"/>
  <c r="AQ17" i="2897" s="1"/>
  <c r="AP9" i="2897"/>
  <c r="AQ9" i="2897" s="1"/>
  <c r="AP22" i="2897"/>
  <c r="AQ22" i="2897" s="1"/>
  <c r="AP13" i="2897"/>
  <c r="AQ13" i="2897" s="1"/>
  <c r="AP8" i="2897"/>
  <c r="AQ8" i="2897" s="1"/>
  <c r="AF17" i="2894"/>
  <c r="AG17" i="2894" s="1"/>
  <c r="AA17" i="2894"/>
  <c r="AB17" i="2894" s="1"/>
  <c r="AP14" i="2886"/>
  <c r="AQ14" i="2886" s="1"/>
  <c r="AP15" i="2886"/>
  <c r="AQ15" i="2886" s="1"/>
  <c r="AP10" i="2886"/>
  <c r="AQ10" i="2886" s="1"/>
  <c r="AP11" i="2886"/>
  <c r="AQ11" i="2886" s="1"/>
  <c r="AP22" i="2886"/>
  <c r="AQ22" i="2886" s="1"/>
  <c r="AV7" i="2885"/>
  <c r="W7" i="2885"/>
  <c r="V23" i="2885"/>
  <c r="AU19" i="2892"/>
  <c r="AV19" i="2892" s="1"/>
  <c r="AA19" i="2892"/>
  <c r="AB19" i="2892" s="1"/>
  <c r="Q7" i="2896"/>
  <c r="AU11" i="2892"/>
  <c r="AV11" i="2892" s="1"/>
  <c r="AU16" i="2891"/>
  <c r="AV16" i="2891" s="1"/>
  <c r="AU8" i="2891"/>
  <c r="AV8" i="2891" s="1"/>
  <c r="AU12" i="2891"/>
  <c r="AV12" i="2891" s="1"/>
  <c r="AP9" i="2886"/>
  <c r="AQ9" i="2886" s="1"/>
  <c r="AF22" i="2900"/>
  <c r="AG22" i="2900" s="1"/>
  <c r="AA10" i="2899"/>
  <c r="AB10" i="2899" s="1"/>
  <c r="AP15" i="2897"/>
  <c r="AQ15" i="2897" s="1"/>
  <c r="AP7" i="2890"/>
  <c r="AP11" i="2890"/>
  <c r="AQ11" i="2890" s="1"/>
  <c r="AG7" i="2889"/>
  <c r="AA17" i="2887"/>
  <c r="AB17" i="2887" s="1"/>
  <c r="AV7" i="2886"/>
  <c r="V17" i="2902"/>
  <c r="W17" i="2902" s="1"/>
  <c r="AF16" i="2899"/>
  <c r="AG16" i="2899" s="1"/>
  <c r="AU16" i="2894"/>
  <c r="AV16" i="2894" s="1"/>
  <c r="Q7" i="2893"/>
  <c r="Q23" i="2893" s="1"/>
  <c r="Q24" i="2893" s="1"/>
  <c r="P23" i="2893"/>
  <c r="AA12" i="2892"/>
  <c r="AB12" i="2892" s="1"/>
  <c r="AF14" i="2886"/>
  <c r="AG14" i="2886" s="1"/>
  <c r="AF22" i="2886"/>
  <c r="AG22" i="2886" s="1"/>
  <c r="AF10" i="2886"/>
  <c r="AG10" i="2886" s="1"/>
  <c r="AF15" i="2886"/>
  <c r="AG15" i="2886" s="1"/>
  <c r="AF11" i="2886"/>
  <c r="AG11" i="2886" s="1"/>
  <c r="AA9" i="2894"/>
  <c r="AB9" i="2894" s="1"/>
  <c r="AK16" i="2891"/>
  <c r="AL16" i="2891" s="1"/>
  <c r="AK8" i="2891"/>
  <c r="AL8" i="2891" s="1"/>
  <c r="AK12" i="2891"/>
  <c r="AL12" i="2891" s="1"/>
  <c r="V12" i="2888"/>
  <c r="W12" i="2888" s="1"/>
  <c r="V13" i="2888"/>
  <c r="W13" i="2888" s="1"/>
  <c r="V8" i="2888"/>
  <c r="W8" i="2888" s="1"/>
  <c r="V9" i="2888"/>
  <c r="W9" i="2888" s="1"/>
  <c r="W7" i="2886"/>
  <c r="W23" i="2886" s="1"/>
  <c r="W24" i="2886" s="1"/>
  <c r="AP17" i="2886"/>
  <c r="AQ17" i="2886" s="1"/>
  <c r="AK11" i="2891"/>
  <c r="AL11" i="2891" s="1"/>
  <c r="V12" i="2885"/>
  <c r="W12" i="2885" s="1"/>
  <c r="AB7" i="2884"/>
  <c r="AF18" i="2894"/>
  <c r="AG18" i="2894" s="1"/>
  <c r="P21" i="2885"/>
  <c r="Q21" i="2885" s="1"/>
  <c r="P13" i="2885"/>
  <c r="Q13" i="2885" s="1"/>
  <c r="P22" i="2885"/>
  <c r="Q22" i="2885" s="1"/>
  <c r="P18" i="2885"/>
  <c r="Q18" i="2885" s="1"/>
  <c r="P14" i="2885"/>
  <c r="Q14" i="2885" s="1"/>
  <c r="P10" i="2885"/>
  <c r="Q10" i="2885" s="1"/>
  <c r="AG7" i="2882"/>
  <c r="AF21" i="2883"/>
  <c r="AG21" i="2883" s="1"/>
  <c r="P8" i="2885"/>
  <c r="Q8" i="2885" s="1"/>
  <c r="AK12" i="2908"/>
  <c r="AL12" i="2908" s="1"/>
  <c r="AP19" i="2908"/>
  <c r="AQ19" i="2908" s="1"/>
  <c r="AF7" i="2908"/>
  <c r="AA12" i="2908"/>
  <c r="AB12" i="2908" s="1"/>
  <c r="AA17" i="2908"/>
  <c r="AB17" i="2908" s="1"/>
  <c r="V18" i="2907"/>
  <c r="W18" i="2907" s="1"/>
  <c r="AU16" i="2903"/>
  <c r="AV16" i="2903" s="1"/>
  <c r="AU7" i="2903"/>
  <c r="AU12" i="2903"/>
  <c r="AV12" i="2903" s="1"/>
  <c r="AU11" i="2903"/>
  <c r="AV11" i="2903" s="1"/>
  <c r="AA10" i="2908"/>
  <c r="AB10" i="2908" s="1"/>
  <c r="AK19" i="2908"/>
  <c r="AL19" i="2908" s="1"/>
  <c r="AF15" i="2903"/>
  <c r="AG15" i="2903" s="1"/>
  <c r="AA12" i="2902"/>
  <c r="AB12" i="2902" s="1"/>
  <c r="AA15" i="2902"/>
  <c r="AB15" i="2902" s="1"/>
  <c r="AA7" i="2902"/>
  <c r="AA11" i="2902"/>
  <c r="AB11" i="2902" s="1"/>
  <c r="AA8" i="2902"/>
  <c r="AB8" i="2902" s="1"/>
  <c r="AA19" i="2902"/>
  <c r="AB19" i="2902" s="1"/>
  <c r="AA16" i="2902"/>
  <c r="AB16" i="2902" s="1"/>
  <c r="AA18" i="2908"/>
  <c r="AB18" i="2908" s="1"/>
  <c r="V13" i="2906"/>
  <c r="W13" i="2906" s="1"/>
  <c r="V21" i="2903"/>
  <c r="W21" i="2903" s="1"/>
  <c r="V16" i="2903"/>
  <c r="W16" i="2903" s="1"/>
  <c r="V15" i="2903"/>
  <c r="W15" i="2903" s="1"/>
  <c r="AK21" i="2904"/>
  <c r="AL21" i="2904" s="1"/>
  <c r="AK7" i="2904"/>
  <c r="AK19" i="2904"/>
  <c r="AL19" i="2904" s="1"/>
  <c r="AU9" i="2903"/>
  <c r="AV9" i="2903" s="1"/>
  <c r="AF17" i="2903"/>
  <c r="AG17" i="2903" s="1"/>
  <c r="V13" i="2902"/>
  <c r="W13" i="2902" s="1"/>
  <c r="AU7" i="2901"/>
  <c r="AU11" i="2901"/>
  <c r="AV11" i="2901" s="1"/>
  <c r="AU19" i="2901"/>
  <c r="AV19" i="2901" s="1"/>
  <c r="V22" i="2900"/>
  <c r="W22" i="2900" s="1"/>
  <c r="V18" i="2900"/>
  <c r="W18" i="2900" s="1"/>
  <c r="V8" i="2900"/>
  <c r="W8" i="2900" s="1"/>
  <c r="V12" i="2900"/>
  <c r="W12" i="2900" s="1"/>
  <c r="V13" i="2900"/>
  <c r="W13" i="2900" s="1"/>
  <c r="AF16" i="2909"/>
  <c r="AG16" i="2909" s="1"/>
  <c r="V10" i="2908"/>
  <c r="W10" i="2908" s="1"/>
  <c r="AA13" i="2906"/>
  <c r="AB13" i="2906" s="1"/>
  <c r="AU8" i="2903"/>
  <c r="AV8" i="2903" s="1"/>
  <c r="V18" i="2902"/>
  <c r="W18" i="2902" s="1"/>
  <c r="AF10" i="2909"/>
  <c r="AG10" i="2909" s="1"/>
  <c r="AU14" i="2903"/>
  <c r="AV14" i="2903" s="1"/>
  <c r="AA14" i="2902"/>
  <c r="AB14" i="2902" s="1"/>
  <c r="AK17" i="2901"/>
  <c r="AL17" i="2901" s="1"/>
  <c r="AK14" i="2901"/>
  <c r="AL14" i="2901" s="1"/>
  <c r="AK9" i="2901"/>
  <c r="AL9" i="2901" s="1"/>
  <c r="AK7" i="2901"/>
  <c r="V19" i="2901"/>
  <c r="W19" i="2901" s="1"/>
  <c r="V7" i="2901"/>
  <c r="AA13" i="2900"/>
  <c r="AB13" i="2900" s="1"/>
  <c r="AA21" i="2900"/>
  <c r="AB21" i="2900" s="1"/>
  <c r="AA9" i="2900"/>
  <c r="AB9" i="2900" s="1"/>
  <c r="AA14" i="2900"/>
  <c r="AB14" i="2900" s="1"/>
  <c r="AA8" i="2900"/>
  <c r="AB8" i="2900" s="1"/>
  <c r="AA18" i="2900"/>
  <c r="AB18" i="2900" s="1"/>
  <c r="V22" i="2898"/>
  <c r="W22" i="2898" s="1"/>
  <c r="V18" i="2898"/>
  <c r="W18" i="2898" s="1"/>
  <c r="V10" i="2898"/>
  <c r="W10" i="2898" s="1"/>
  <c r="V14" i="2898"/>
  <c r="W14" i="2898" s="1"/>
  <c r="V9" i="2898"/>
  <c r="W9" i="2898" s="1"/>
  <c r="AA14" i="2897"/>
  <c r="AB14" i="2897" s="1"/>
  <c r="AF16" i="2896"/>
  <c r="AG16" i="2896" s="1"/>
  <c r="AF12" i="2896"/>
  <c r="AG12" i="2896" s="1"/>
  <c r="AF11" i="2896"/>
  <c r="AG11" i="2896" s="1"/>
  <c r="AF7" i="2896"/>
  <c r="AF18" i="2896"/>
  <c r="AG18" i="2896" s="1"/>
  <c r="AK16" i="2903"/>
  <c r="AL16" i="2903" s="1"/>
  <c r="V12" i="2903"/>
  <c r="W12" i="2903" s="1"/>
  <c r="AK11" i="2901"/>
  <c r="AL11" i="2901" s="1"/>
  <c r="P18" i="2900"/>
  <c r="Q18" i="2900" s="1"/>
  <c r="P10" i="2900"/>
  <c r="Q10" i="2900" s="1"/>
  <c r="P14" i="2900"/>
  <c r="Q14" i="2900" s="1"/>
  <c r="P20" i="2900"/>
  <c r="Q20" i="2900" s="1"/>
  <c r="P9" i="2900"/>
  <c r="Q9" i="2900" s="1"/>
  <c r="P22" i="2900"/>
  <c r="Q22" i="2900" s="1"/>
  <c r="P12" i="2900"/>
  <c r="Q12" i="2900" s="1"/>
  <c r="P17" i="2900"/>
  <c r="Q17" i="2900" s="1"/>
  <c r="AP16" i="2896"/>
  <c r="AQ16" i="2896" s="1"/>
  <c r="AA22" i="2893"/>
  <c r="AB22" i="2893" s="1"/>
  <c r="AA18" i="2893"/>
  <c r="AB18" i="2893" s="1"/>
  <c r="AA10" i="2893"/>
  <c r="AB10" i="2893" s="1"/>
  <c r="AA14" i="2893"/>
  <c r="AB14" i="2893" s="1"/>
  <c r="AA9" i="2893"/>
  <c r="AB9" i="2893" s="1"/>
  <c r="AK18" i="2892"/>
  <c r="AL18" i="2892" s="1"/>
  <c r="AA18" i="2892"/>
  <c r="AB18" i="2892" s="1"/>
  <c r="AA22" i="2889"/>
  <c r="AB22" i="2889" s="1"/>
  <c r="AA18" i="2889"/>
  <c r="AB18" i="2889" s="1"/>
  <c r="AA13" i="2889"/>
  <c r="AB13" i="2889" s="1"/>
  <c r="AP12" i="2887"/>
  <c r="AQ12" i="2887" s="1"/>
  <c r="AP7" i="2887"/>
  <c r="AP11" i="2887"/>
  <c r="AQ11" i="2887" s="1"/>
  <c r="AP16" i="2887"/>
  <c r="AQ16" i="2887" s="1"/>
  <c r="AF18" i="2903"/>
  <c r="AG18" i="2903" s="1"/>
  <c r="AK18" i="2901"/>
  <c r="AL18" i="2901" s="1"/>
  <c r="P17" i="2901"/>
  <c r="Q17" i="2901" s="1"/>
  <c r="P9" i="2901"/>
  <c r="Q9" i="2901" s="1"/>
  <c r="P13" i="2901"/>
  <c r="Q13" i="2901" s="1"/>
  <c r="P19" i="2901"/>
  <c r="Q19" i="2901" s="1"/>
  <c r="P8" i="2901"/>
  <c r="Q8" i="2901" s="1"/>
  <c r="P16" i="2901"/>
  <c r="Q16" i="2901" s="1"/>
  <c r="P21" i="2901"/>
  <c r="Q21" i="2901" s="1"/>
  <c r="P11" i="2901"/>
  <c r="Q11" i="2901" s="1"/>
  <c r="P13" i="2900"/>
  <c r="Q13" i="2900" s="1"/>
  <c r="P21" i="2899"/>
  <c r="Q21" i="2899" s="1"/>
  <c r="P17" i="2899"/>
  <c r="Q17" i="2899" s="1"/>
  <c r="P13" i="2899"/>
  <c r="Q13" i="2899" s="1"/>
  <c r="P9" i="2899"/>
  <c r="Q9" i="2899" s="1"/>
  <c r="P20" i="2899"/>
  <c r="Q20" i="2899" s="1"/>
  <c r="P16" i="2899"/>
  <c r="Q16" i="2899" s="1"/>
  <c r="P12" i="2899"/>
  <c r="Q12" i="2899" s="1"/>
  <c r="P8" i="2899"/>
  <c r="Q8" i="2899" s="1"/>
  <c r="P15" i="2899"/>
  <c r="Q15" i="2899" s="1"/>
  <c r="P11" i="2899"/>
  <c r="Q11" i="2899" s="1"/>
  <c r="AL7" i="2898"/>
  <c r="AA12" i="2898"/>
  <c r="AB12" i="2898" s="1"/>
  <c r="P20" i="2891"/>
  <c r="Q20" i="2891" s="1"/>
  <c r="P16" i="2891"/>
  <c r="Q16" i="2891" s="1"/>
  <c r="P19" i="2891"/>
  <c r="Q19" i="2891" s="1"/>
  <c r="P15" i="2891"/>
  <c r="Q15" i="2891" s="1"/>
  <c r="P10" i="2891"/>
  <c r="Q10" i="2891" s="1"/>
  <c r="P7" i="2891"/>
  <c r="P8" i="2891"/>
  <c r="Q8" i="2891" s="1"/>
  <c r="P22" i="2891"/>
  <c r="Q22" i="2891" s="1"/>
  <c r="P14" i="2891"/>
  <c r="Q14" i="2891" s="1"/>
  <c r="P12" i="2891"/>
  <c r="Q12" i="2891" s="1"/>
  <c r="V19" i="2898"/>
  <c r="W19" i="2898" s="1"/>
  <c r="AF18" i="2897"/>
  <c r="AG18" i="2897" s="1"/>
  <c r="W7" i="2897"/>
  <c r="W23" i="2897" s="1"/>
  <c r="W24" i="2897" s="1"/>
  <c r="V23" i="2897"/>
  <c r="AK21" i="2896"/>
  <c r="AL21" i="2896" s="1"/>
  <c r="AP19" i="2895"/>
  <c r="AQ19" i="2895" s="1"/>
  <c r="AP18" i="2895"/>
  <c r="AQ18" i="2895" s="1"/>
  <c r="AP14" i="2895"/>
  <c r="AQ14" i="2895" s="1"/>
  <c r="AP7" i="2895"/>
  <c r="AK19" i="2895"/>
  <c r="AL19" i="2895" s="1"/>
  <c r="AK7" i="2895"/>
  <c r="AK14" i="2895"/>
  <c r="AL14" i="2895" s="1"/>
  <c r="AK13" i="2895"/>
  <c r="AL13" i="2895" s="1"/>
  <c r="AP18" i="2893"/>
  <c r="AQ18" i="2893" s="1"/>
  <c r="AP10" i="2893"/>
  <c r="AQ10" i="2893" s="1"/>
  <c r="AP22" i="2893"/>
  <c r="AQ22" i="2893" s="1"/>
  <c r="AP14" i="2893"/>
  <c r="AQ14" i="2893" s="1"/>
  <c r="AP13" i="2893"/>
  <c r="AQ13" i="2893" s="1"/>
  <c r="AP8" i="2890"/>
  <c r="AQ8" i="2890" s="1"/>
  <c r="AA11" i="2889"/>
  <c r="AB11" i="2889" s="1"/>
  <c r="AA22" i="2887"/>
  <c r="AB22" i="2887" s="1"/>
  <c r="AP7" i="2886"/>
  <c r="P19" i="2885"/>
  <c r="Q19" i="2885" s="1"/>
  <c r="P21" i="2894"/>
  <c r="Q21" i="2894" s="1"/>
  <c r="P17" i="2894"/>
  <c r="Q17" i="2894" s="1"/>
  <c r="P13" i="2894"/>
  <c r="Q13" i="2894" s="1"/>
  <c r="P9" i="2894"/>
  <c r="Q9" i="2894" s="1"/>
  <c r="P16" i="2894"/>
  <c r="Q16" i="2894" s="1"/>
  <c r="P8" i="2894"/>
  <c r="Q8" i="2894" s="1"/>
  <c r="P12" i="2894"/>
  <c r="Q12" i="2894" s="1"/>
  <c r="P20" i="2894"/>
  <c r="Q20" i="2894" s="1"/>
  <c r="AA16" i="2893"/>
  <c r="AB16" i="2893" s="1"/>
  <c r="AK14" i="2892"/>
  <c r="AL14" i="2892" s="1"/>
  <c r="AF16" i="2886"/>
  <c r="AG16" i="2886" s="1"/>
  <c r="AF16" i="2900"/>
  <c r="AG16" i="2900" s="1"/>
  <c r="AF7" i="2900"/>
  <c r="AF13" i="2899"/>
  <c r="AG13" i="2899" s="1"/>
  <c r="AK18" i="2898"/>
  <c r="AL18" i="2898" s="1"/>
  <c r="AK10" i="2898"/>
  <c r="AL10" i="2898" s="1"/>
  <c r="AK14" i="2898"/>
  <c r="AL14" i="2898" s="1"/>
  <c r="AK22" i="2898"/>
  <c r="AL22" i="2898" s="1"/>
  <c r="AK16" i="2897"/>
  <c r="AL16" i="2897" s="1"/>
  <c r="AK8" i="2897"/>
  <c r="AL8" i="2897" s="1"/>
  <c r="AK13" i="2897"/>
  <c r="AL13" i="2897" s="1"/>
  <c r="AK21" i="2897"/>
  <c r="AL21" i="2897" s="1"/>
  <c r="AK17" i="2897"/>
  <c r="AL17" i="2897" s="1"/>
  <c r="AK12" i="2897"/>
  <c r="AL12" i="2897" s="1"/>
  <c r="AK9" i="2897"/>
  <c r="AL9" i="2897" s="1"/>
  <c r="AA11" i="2897"/>
  <c r="AB11" i="2897" s="1"/>
  <c r="P20" i="2896"/>
  <c r="Q20" i="2896" s="1"/>
  <c r="P12" i="2896"/>
  <c r="Q12" i="2896" s="1"/>
  <c r="P8" i="2896"/>
  <c r="Q8" i="2896" s="1"/>
  <c r="P19" i="2896"/>
  <c r="Q19" i="2896" s="1"/>
  <c r="P14" i="2896"/>
  <c r="Q14" i="2896" s="1"/>
  <c r="P11" i="2896"/>
  <c r="Q11" i="2896" s="1"/>
  <c r="P22" i="2896"/>
  <c r="Q22" i="2896" s="1"/>
  <c r="P16" i="2896"/>
  <c r="Q16" i="2896" s="1"/>
  <c r="AA14" i="2894"/>
  <c r="AB14" i="2894" s="1"/>
  <c r="AP19" i="2890"/>
  <c r="AQ19" i="2890" s="1"/>
  <c r="AU18" i="2901"/>
  <c r="AV18" i="2901" s="1"/>
  <c r="V10" i="2901"/>
  <c r="W10" i="2901" s="1"/>
  <c r="AA16" i="2898"/>
  <c r="AB16" i="2898" s="1"/>
  <c r="V8" i="2896"/>
  <c r="W8" i="2896" s="1"/>
  <c r="V15" i="2896"/>
  <c r="W15" i="2896" s="1"/>
  <c r="AK11" i="2895"/>
  <c r="AL11" i="2895" s="1"/>
  <c r="P18" i="2894"/>
  <c r="Q18" i="2894" s="1"/>
  <c r="AP21" i="2893"/>
  <c r="AQ21" i="2893" s="1"/>
  <c r="AA13" i="2893"/>
  <c r="AB13" i="2893" s="1"/>
  <c r="AU15" i="2892"/>
  <c r="AV15" i="2892" s="1"/>
  <c r="AP16" i="2890"/>
  <c r="AQ16" i="2890" s="1"/>
  <c r="AA21" i="2890"/>
  <c r="AB21" i="2890" s="1"/>
  <c r="AA19" i="2889"/>
  <c r="AB19" i="2889" s="1"/>
  <c r="AP12" i="2888"/>
  <c r="AQ12" i="2888" s="1"/>
  <c r="AP19" i="2888"/>
  <c r="AQ19" i="2888" s="1"/>
  <c r="AP8" i="2888"/>
  <c r="AQ8" i="2888" s="1"/>
  <c r="AP13" i="2888"/>
  <c r="AQ13" i="2888" s="1"/>
  <c r="AP21" i="2888"/>
  <c r="AQ21" i="2888" s="1"/>
  <c r="AP9" i="2888"/>
  <c r="AQ9" i="2888" s="1"/>
  <c r="AG7" i="2888"/>
  <c r="AG23" i="2888" s="1"/>
  <c r="AG24" i="2888" s="1"/>
  <c r="AF23" i="2888"/>
  <c r="AF23" i="2887"/>
  <c r="AG7" i="2887"/>
  <c r="AG23" i="2887" s="1"/>
  <c r="AG24" i="2887" s="1"/>
  <c r="AA13" i="2887"/>
  <c r="AB13" i="2887" s="1"/>
  <c r="AF9" i="2886"/>
  <c r="AG9" i="2886" s="1"/>
  <c r="AK21" i="2901"/>
  <c r="AL21" i="2901" s="1"/>
  <c r="AU21" i="2896"/>
  <c r="AV21" i="2896" s="1"/>
  <c r="AU16" i="2896"/>
  <c r="AV16" i="2896" s="1"/>
  <c r="AU11" i="2896"/>
  <c r="AV11" i="2896" s="1"/>
  <c r="P13" i="2896"/>
  <c r="Q13" i="2896" s="1"/>
  <c r="AU10" i="2894"/>
  <c r="AV10" i="2894" s="1"/>
  <c r="AA12" i="2893"/>
  <c r="AB12" i="2893" s="1"/>
  <c r="AK19" i="2892"/>
  <c r="AL19" i="2892" s="1"/>
  <c r="P21" i="2889"/>
  <c r="Q21" i="2889" s="1"/>
  <c r="P16" i="2889"/>
  <c r="Q16" i="2889" s="1"/>
  <c r="P13" i="2889"/>
  <c r="Q13" i="2889" s="1"/>
  <c r="P8" i="2889"/>
  <c r="Q8" i="2889" s="1"/>
  <c r="P22" i="2889"/>
  <c r="Q22" i="2889" s="1"/>
  <c r="P14" i="2889"/>
  <c r="Q14" i="2889" s="1"/>
  <c r="P17" i="2889"/>
  <c r="Q17" i="2889" s="1"/>
  <c r="P12" i="2889"/>
  <c r="Q12" i="2889" s="1"/>
  <c r="P10" i="2889"/>
  <c r="Q10" i="2889" s="1"/>
  <c r="P18" i="2889"/>
  <c r="Q18" i="2889" s="1"/>
  <c r="AK12" i="2898"/>
  <c r="AL12" i="2898" s="1"/>
  <c r="AF16" i="2894"/>
  <c r="AG16" i="2894" s="1"/>
  <c r="W7" i="2893"/>
  <c r="AK11" i="2892"/>
  <c r="AL11" i="2892" s="1"/>
  <c r="P20" i="2890"/>
  <c r="Q20" i="2890" s="1"/>
  <c r="P15" i="2890"/>
  <c r="Q15" i="2890" s="1"/>
  <c r="P12" i="2890"/>
  <c r="Q12" i="2890" s="1"/>
  <c r="P7" i="2890"/>
  <c r="P21" i="2890"/>
  <c r="Q21" i="2890" s="1"/>
  <c r="P13" i="2890"/>
  <c r="Q13" i="2890" s="1"/>
  <c r="P19" i="2890"/>
  <c r="Q19" i="2890" s="1"/>
  <c r="P17" i="2890"/>
  <c r="Q17" i="2890" s="1"/>
  <c r="P8" i="2890"/>
  <c r="Q8" i="2890" s="1"/>
  <c r="P9" i="2890"/>
  <c r="Q9" i="2890" s="1"/>
  <c r="AP13" i="2889"/>
  <c r="AQ13" i="2889" s="1"/>
  <c r="AA15" i="2889"/>
  <c r="AB15" i="2889" s="1"/>
  <c r="AP17" i="2888"/>
  <c r="AQ17" i="2888" s="1"/>
  <c r="V7" i="2888"/>
  <c r="AP21" i="2887"/>
  <c r="AQ21" i="2887" s="1"/>
  <c r="AA21" i="2887"/>
  <c r="AB21" i="2887" s="1"/>
  <c r="AK7" i="2886"/>
  <c r="V22" i="2896"/>
  <c r="W22" i="2896" s="1"/>
  <c r="AU19" i="2891"/>
  <c r="AV19" i="2891" s="1"/>
  <c r="AF13" i="2890"/>
  <c r="AG13" i="2890" s="1"/>
  <c r="AF14" i="2883"/>
  <c r="AG14" i="2883" s="1"/>
  <c r="P21" i="2882"/>
  <c r="Q21" i="2882" s="1"/>
  <c r="AK18" i="2881"/>
  <c r="AL18" i="2881" s="1"/>
  <c r="V12" i="2880"/>
  <c r="W12" i="2880" s="1"/>
  <c r="AA10" i="2894"/>
  <c r="AB10" i="2894" s="1"/>
  <c r="AU10" i="2891"/>
  <c r="AV10" i="2891" s="1"/>
  <c r="AP17" i="2890"/>
  <c r="AQ17" i="2890" s="1"/>
  <c r="V19" i="2888"/>
  <c r="W19" i="2888" s="1"/>
  <c r="AK15" i="2880"/>
  <c r="AL15" i="2880" s="1"/>
  <c r="AK7" i="2880"/>
  <c r="AK19" i="2880"/>
  <c r="AL19" i="2880" s="1"/>
  <c r="AK11" i="2880"/>
  <c r="AL11" i="2880" s="1"/>
  <c r="AK18" i="2880"/>
  <c r="AL18" i="2880" s="1"/>
  <c r="AF17" i="2892"/>
  <c r="AG17" i="2892" s="1"/>
  <c r="AF9" i="2892"/>
  <c r="AG9" i="2892" s="1"/>
  <c r="AF22" i="2892"/>
  <c r="AG22" i="2892" s="1"/>
  <c r="AF13" i="2892"/>
  <c r="AG13" i="2892" s="1"/>
  <c r="AF12" i="2892"/>
  <c r="AG12" i="2892" s="1"/>
  <c r="AF21" i="2892"/>
  <c r="AG21" i="2892" s="1"/>
  <c r="AA9" i="2887"/>
  <c r="AB9" i="2887" s="1"/>
  <c r="AF8" i="2884"/>
  <c r="AG8" i="2884" s="1"/>
  <c r="AF9" i="2884"/>
  <c r="AG9" i="2884" s="1"/>
  <c r="AF21" i="2884"/>
  <c r="AG21" i="2884" s="1"/>
  <c r="AF13" i="2884"/>
  <c r="AG13" i="2884" s="1"/>
  <c r="AP13" i="2880"/>
  <c r="AQ13" i="2880" s="1"/>
  <c r="V16" i="2880"/>
  <c r="W16" i="2880" s="1"/>
  <c r="AK8" i="2886"/>
  <c r="AL8" i="2886" s="1"/>
  <c r="AP8" i="2909"/>
  <c r="AQ8" i="2909" s="1"/>
  <c r="AU11" i="2908"/>
  <c r="AV11" i="2908" s="1"/>
  <c r="AU12" i="2908"/>
  <c r="AV12" i="2908" s="1"/>
  <c r="AU18" i="2908"/>
  <c r="AV18" i="2908" s="1"/>
  <c r="AU19" i="2908"/>
  <c r="AV19" i="2908" s="1"/>
  <c r="AU8" i="2908"/>
  <c r="AV8" i="2908" s="1"/>
  <c r="AU7" i="2908"/>
  <c r="AP18" i="2909"/>
  <c r="AQ18" i="2909" s="1"/>
  <c r="AP22" i="2908"/>
  <c r="AQ22" i="2908" s="1"/>
  <c r="AK9" i="2908"/>
  <c r="AL9" i="2908" s="1"/>
  <c r="AP10" i="2908"/>
  <c r="AQ10" i="2908" s="1"/>
  <c r="AF15" i="2908"/>
  <c r="AG15" i="2908" s="1"/>
  <c r="AK14" i="2908"/>
  <c r="AL14" i="2908" s="1"/>
  <c r="AU13" i="2909"/>
  <c r="AV13" i="2909" s="1"/>
  <c r="AK22" i="2908"/>
  <c r="AL22" i="2908" s="1"/>
  <c r="AA13" i="2908"/>
  <c r="AB13" i="2908" s="1"/>
  <c r="AF8" i="2907"/>
  <c r="AG8" i="2907" s="1"/>
  <c r="AF12" i="2907"/>
  <c r="AG12" i="2907" s="1"/>
  <c r="AF7" i="2907"/>
  <c r="AF19" i="2907"/>
  <c r="AG19" i="2907" s="1"/>
  <c r="AF21" i="2907"/>
  <c r="AG21" i="2907" s="1"/>
  <c r="AU9" i="2909"/>
  <c r="AV9" i="2909" s="1"/>
  <c r="AU17" i="2908"/>
  <c r="AV17" i="2908" s="1"/>
  <c r="AP17" i="2908"/>
  <c r="AQ17" i="2908" s="1"/>
  <c r="V17" i="2908"/>
  <c r="W17" i="2908" s="1"/>
  <c r="AF16" i="2908"/>
  <c r="AG16" i="2908" s="1"/>
  <c r="AF18" i="2907"/>
  <c r="AG18" i="2907" s="1"/>
  <c r="AA18" i="2907"/>
  <c r="AB18" i="2907" s="1"/>
  <c r="AA16" i="2907"/>
  <c r="AB16" i="2907" s="1"/>
  <c r="AA16" i="2906"/>
  <c r="AB16" i="2906" s="1"/>
  <c r="AF19" i="2908"/>
  <c r="AG19" i="2908" s="1"/>
  <c r="AA15" i="2908"/>
  <c r="AB15" i="2908" s="1"/>
  <c r="AA10" i="2907"/>
  <c r="AB10" i="2907" s="1"/>
  <c r="P20" i="2907"/>
  <c r="Q20" i="2907" s="1"/>
  <c r="P12" i="2907"/>
  <c r="Q12" i="2907" s="1"/>
  <c r="P8" i="2907"/>
  <c r="Q8" i="2907" s="1"/>
  <c r="P22" i="2907"/>
  <c r="Q22" i="2907" s="1"/>
  <c r="P11" i="2907"/>
  <c r="Q11" i="2907" s="1"/>
  <c r="P7" i="2907"/>
  <c r="P19" i="2907"/>
  <c r="Q19" i="2907" s="1"/>
  <c r="P16" i="2907"/>
  <c r="Q16" i="2907" s="1"/>
  <c r="P14" i="2907"/>
  <c r="Q14" i="2907" s="1"/>
  <c r="AK15" i="2906"/>
  <c r="AL15" i="2906" s="1"/>
  <c r="AK7" i="2906"/>
  <c r="AK19" i="2906"/>
  <c r="AL19" i="2906" s="1"/>
  <c r="AK11" i="2906"/>
  <c r="AL11" i="2906" s="1"/>
  <c r="AK18" i="2906"/>
  <c r="AL18" i="2906" s="1"/>
  <c r="P21" i="2906"/>
  <c r="Q21" i="2906" s="1"/>
  <c r="P17" i="2906"/>
  <c r="Q17" i="2906" s="1"/>
  <c r="P13" i="2906"/>
  <c r="Q13" i="2906" s="1"/>
  <c r="P9" i="2906"/>
  <c r="Q9" i="2906" s="1"/>
  <c r="P19" i="2906"/>
  <c r="Q19" i="2906" s="1"/>
  <c r="P15" i="2906"/>
  <c r="Q15" i="2906" s="1"/>
  <c r="P11" i="2906"/>
  <c r="Q11" i="2906" s="1"/>
  <c r="P16" i="2906"/>
  <c r="Q16" i="2906" s="1"/>
  <c r="P8" i="2906"/>
  <c r="Q8" i="2906" s="1"/>
  <c r="P12" i="2906"/>
  <c r="Q12" i="2906" s="1"/>
  <c r="P20" i="2906"/>
  <c r="Q20" i="2906" s="1"/>
  <c r="AF22" i="2908"/>
  <c r="AG22" i="2908" s="1"/>
  <c r="AF9" i="2907"/>
  <c r="AG9" i="2907" s="1"/>
  <c r="AK16" i="2906"/>
  <c r="AL16" i="2906" s="1"/>
  <c r="V12" i="2906"/>
  <c r="W12" i="2906" s="1"/>
  <c r="AP16" i="2905"/>
  <c r="AQ16" i="2905" s="1"/>
  <c r="AP10" i="2905"/>
  <c r="AQ10" i="2905" s="1"/>
  <c r="AP17" i="2905"/>
  <c r="AQ17" i="2905" s="1"/>
  <c r="AP22" i="2905"/>
  <c r="AQ22" i="2905" s="1"/>
  <c r="AP9" i="2905"/>
  <c r="AQ9" i="2905" s="1"/>
  <c r="AF10" i="2905"/>
  <c r="AG10" i="2905" s="1"/>
  <c r="AK22" i="2904"/>
  <c r="AL22" i="2904" s="1"/>
  <c r="AA11" i="2903"/>
  <c r="AB11" i="2903" s="1"/>
  <c r="AA12" i="2903"/>
  <c r="AB12" i="2903" s="1"/>
  <c r="AA16" i="2903"/>
  <c r="AB16" i="2903" s="1"/>
  <c r="AA7" i="2903"/>
  <c r="AA18" i="2903"/>
  <c r="AB18" i="2903" s="1"/>
  <c r="V11" i="2908"/>
  <c r="W11" i="2908" s="1"/>
  <c r="AK16" i="2907"/>
  <c r="AL16" i="2907" s="1"/>
  <c r="AK21" i="2907"/>
  <c r="AL21" i="2907" s="1"/>
  <c r="AK15" i="2907"/>
  <c r="AL15" i="2907" s="1"/>
  <c r="V16" i="2907"/>
  <c r="W16" i="2907" s="1"/>
  <c r="V7" i="2907"/>
  <c r="AK13" i="2906"/>
  <c r="AL13" i="2906" s="1"/>
  <c r="AA18" i="2906"/>
  <c r="AB18" i="2906" s="1"/>
  <c r="AP14" i="2905"/>
  <c r="AQ14" i="2905" s="1"/>
  <c r="AF19" i="2905"/>
  <c r="AG19" i="2905" s="1"/>
  <c r="AA14" i="2905"/>
  <c r="AB14" i="2905" s="1"/>
  <c r="AK7" i="2908"/>
  <c r="AF17" i="2905"/>
  <c r="AG17" i="2905" s="1"/>
  <c r="Q7" i="2905"/>
  <c r="Q23" i="2905" s="1"/>
  <c r="Q24" i="2905" s="1"/>
  <c r="AP13" i="2904"/>
  <c r="AQ13" i="2904" s="1"/>
  <c r="AP9" i="2904"/>
  <c r="AQ9" i="2904" s="1"/>
  <c r="AP19" i="2904"/>
  <c r="AQ19" i="2904" s="1"/>
  <c r="AP8" i="2904"/>
  <c r="AQ8" i="2904" s="1"/>
  <c r="AK11" i="2904"/>
  <c r="AL11" i="2904" s="1"/>
  <c r="AU17" i="2903"/>
  <c r="AV17" i="2903" s="1"/>
  <c r="AK13" i="2903"/>
  <c r="AL13" i="2903" s="1"/>
  <c r="AA15" i="2903"/>
  <c r="AB15" i="2903" s="1"/>
  <c r="AU12" i="2902"/>
  <c r="AV12" i="2902" s="1"/>
  <c r="AU15" i="2902"/>
  <c r="AV15" i="2902" s="1"/>
  <c r="AU7" i="2902"/>
  <c r="AU19" i="2902"/>
  <c r="AV19" i="2902" s="1"/>
  <c r="AU16" i="2902"/>
  <c r="AV16" i="2902" s="1"/>
  <c r="AU11" i="2902"/>
  <c r="AV11" i="2902" s="1"/>
  <c r="AU8" i="2902"/>
  <c r="AV8" i="2902" s="1"/>
  <c r="AF16" i="2907"/>
  <c r="AG16" i="2907" s="1"/>
  <c r="AP18" i="2905"/>
  <c r="AQ18" i="2905" s="1"/>
  <c r="AU16" i="2904"/>
  <c r="AV16" i="2904" s="1"/>
  <c r="AU21" i="2904"/>
  <c r="AV21" i="2904" s="1"/>
  <c r="AU22" i="2904"/>
  <c r="AV22" i="2904" s="1"/>
  <c r="AU9" i="2904"/>
  <c r="AV9" i="2904" s="1"/>
  <c r="AP12" i="2904"/>
  <c r="AQ12" i="2904" s="1"/>
  <c r="AB7" i="2904"/>
  <c r="AB23" i="2904" s="1"/>
  <c r="AB24" i="2904" s="1"/>
  <c r="AU10" i="2903"/>
  <c r="AV10" i="2903" s="1"/>
  <c r="AK12" i="2903"/>
  <c r="AL12" i="2903" s="1"/>
  <c r="V19" i="2903"/>
  <c r="W19" i="2903" s="1"/>
  <c r="AA13" i="2902"/>
  <c r="AB13" i="2902" s="1"/>
  <c r="AF15" i="2905"/>
  <c r="AG15" i="2905" s="1"/>
  <c r="AA12" i="2905"/>
  <c r="AB12" i="2905" s="1"/>
  <c r="AK9" i="2904"/>
  <c r="AL9" i="2904" s="1"/>
  <c r="P21" i="2904"/>
  <c r="Q21" i="2904" s="1"/>
  <c r="P18" i="2904"/>
  <c r="Q18" i="2904" s="1"/>
  <c r="P13" i="2904"/>
  <c r="Q13" i="2904" s="1"/>
  <c r="P10" i="2904"/>
  <c r="Q10" i="2904" s="1"/>
  <c r="P19" i="2904"/>
  <c r="Q19" i="2904" s="1"/>
  <c r="P11" i="2904"/>
  <c r="Q11" i="2904" s="1"/>
  <c r="P22" i="2904"/>
  <c r="Q22" i="2904" s="1"/>
  <c r="P17" i="2904"/>
  <c r="Q17" i="2904" s="1"/>
  <c r="P15" i="2904"/>
  <c r="Q15" i="2904" s="1"/>
  <c r="P7" i="2904"/>
  <c r="P9" i="2904"/>
  <c r="Q9" i="2904" s="1"/>
  <c r="AA10" i="2903"/>
  <c r="AB10" i="2903" s="1"/>
  <c r="V11" i="2902"/>
  <c r="W11" i="2902" s="1"/>
  <c r="AK16" i="2901"/>
  <c r="AL16" i="2901" s="1"/>
  <c r="AP22" i="2900"/>
  <c r="AQ22" i="2900" s="1"/>
  <c r="AP18" i="2900"/>
  <c r="AQ18" i="2900" s="1"/>
  <c r="P15" i="2900"/>
  <c r="Q15" i="2900" s="1"/>
  <c r="AF22" i="2909"/>
  <c r="AG22" i="2909" s="1"/>
  <c r="V18" i="2908"/>
  <c r="W18" i="2908" s="1"/>
  <c r="AA21" i="2906"/>
  <c r="AB21" i="2906" s="1"/>
  <c r="AU18" i="2905"/>
  <c r="AV18" i="2905" s="1"/>
  <c r="AU10" i="2905"/>
  <c r="AV10" i="2905" s="1"/>
  <c r="AU22" i="2905"/>
  <c r="AV22" i="2905" s="1"/>
  <c r="AU13" i="2905"/>
  <c r="AV13" i="2905" s="1"/>
  <c r="AU14" i="2905"/>
  <c r="AV14" i="2905" s="1"/>
  <c r="V22" i="2905"/>
  <c r="W22" i="2905" s="1"/>
  <c r="V10" i="2905"/>
  <c r="W10" i="2905" s="1"/>
  <c r="V17" i="2904"/>
  <c r="W17" i="2904" s="1"/>
  <c r="V7" i="2904"/>
  <c r="V8" i="2904"/>
  <c r="W8" i="2904" s="1"/>
  <c r="V13" i="2904"/>
  <c r="W13" i="2904" s="1"/>
  <c r="V12" i="2904"/>
  <c r="W12" i="2904" s="1"/>
  <c r="AK11" i="2903"/>
  <c r="AL11" i="2903" s="1"/>
  <c r="AA21" i="2903"/>
  <c r="AB21" i="2903" s="1"/>
  <c r="AA22" i="2902"/>
  <c r="AB22" i="2902" s="1"/>
  <c r="V10" i="2902"/>
  <c r="W10" i="2902" s="1"/>
  <c r="AU12" i="2905"/>
  <c r="AV12" i="2905" s="1"/>
  <c r="AF8" i="2905"/>
  <c r="AG8" i="2905" s="1"/>
  <c r="AG7" i="2904"/>
  <c r="AF23" i="2904"/>
  <c r="V10" i="2904"/>
  <c r="W10" i="2904" s="1"/>
  <c r="AU15" i="2903"/>
  <c r="AV15" i="2903" s="1"/>
  <c r="V21" i="2901"/>
  <c r="W21" i="2901" s="1"/>
  <c r="P20" i="2901"/>
  <c r="Q20" i="2901" s="1"/>
  <c r="AP15" i="2900"/>
  <c r="AQ15" i="2900" s="1"/>
  <c r="AF17" i="2900"/>
  <c r="AG17" i="2900" s="1"/>
  <c r="V19" i="2900"/>
  <c r="W19" i="2900" s="1"/>
  <c r="AF22" i="2899"/>
  <c r="AG22" i="2899" s="1"/>
  <c r="P22" i="2899"/>
  <c r="Q22" i="2899" s="1"/>
  <c r="AQ7" i="2898"/>
  <c r="AA8" i="2898"/>
  <c r="AB8" i="2898" s="1"/>
  <c r="AU14" i="2897"/>
  <c r="AV14" i="2897" s="1"/>
  <c r="P8" i="2897"/>
  <c r="Q8" i="2897" s="1"/>
  <c r="P17" i="2896"/>
  <c r="Q17" i="2896" s="1"/>
  <c r="AP22" i="2894"/>
  <c r="AQ22" i="2894" s="1"/>
  <c r="AP18" i="2894"/>
  <c r="AQ18" i="2894" s="1"/>
  <c r="V10" i="2907"/>
  <c r="W10" i="2907" s="1"/>
  <c r="AU13" i="2903"/>
  <c r="AV13" i="2903" s="1"/>
  <c r="AK10" i="2903"/>
  <c r="AL10" i="2903" s="1"/>
  <c r="AU22" i="2902"/>
  <c r="AV22" i="2902" s="1"/>
  <c r="P20" i="2902"/>
  <c r="Q20" i="2902" s="1"/>
  <c r="P16" i="2902"/>
  <c r="Q16" i="2902" s="1"/>
  <c r="P14" i="2902"/>
  <c r="Q14" i="2902" s="1"/>
  <c r="P12" i="2902"/>
  <c r="Q12" i="2902" s="1"/>
  <c r="P19" i="2902"/>
  <c r="Q19" i="2902" s="1"/>
  <c r="P11" i="2902"/>
  <c r="Q11" i="2902" s="1"/>
  <c r="P8" i="2902"/>
  <c r="Q8" i="2902" s="1"/>
  <c r="P16" i="2900"/>
  <c r="Q16" i="2900" s="1"/>
  <c r="AA12" i="2899"/>
  <c r="AB12" i="2899" s="1"/>
  <c r="AV7" i="2898"/>
  <c r="AU23" i="2898"/>
  <c r="AU18" i="2897"/>
  <c r="AV18" i="2897" s="1"/>
  <c r="AA18" i="2897"/>
  <c r="AB18" i="2897" s="1"/>
  <c r="AA13" i="2905"/>
  <c r="AB13" i="2905" s="1"/>
  <c r="V11" i="2904"/>
  <c r="W11" i="2904" s="1"/>
  <c r="AP16" i="2903"/>
  <c r="AQ16" i="2903" s="1"/>
  <c r="AP21" i="2903"/>
  <c r="AQ21" i="2903" s="1"/>
  <c r="AU8" i="2901"/>
  <c r="AV8" i="2901" s="1"/>
  <c r="AU18" i="2900"/>
  <c r="AV18" i="2900" s="1"/>
  <c r="AU8" i="2900"/>
  <c r="AV8" i="2900" s="1"/>
  <c r="AU14" i="2900"/>
  <c r="AV14" i="2900" s="1"/>
  <c r="AU21" i="2900"/>
  <c r="AV21" i="2900" s="1"/>
  <c r="AU13" i="2900"/>
  <c r="AV13" i="2900" s="1"/>
  <c r="AU9" i="2900"/>
  <c r="AV9" i="2900" s="1"/>
  <c r="AL7" i="2900"/>
  <c r="AL23" i="2900" s="1"/>
  <c r="AL24" i="2900" s="1"/>
  <c r="AK23" i="2900"/>
  <c r="AA17" i="2900"/>
  <c r="AB17" i="2900" s="1"/>
  <c r="AF12" i="2899"/>
  <c r="AG12" i="2899" s="1"/>
  <c r="AK9" i="2898"/>
  <c r="AL9" i="2898" s="1"/>
  <c r="V8" i="2898"/>
  <c r="W8" i="2898" s="1"/>
  <c r="P22" i="2898"/>
  <c r="Q22" i="2898" s="1"/>
  <c r="P18" i="2898"/>
  <c r="Q18" i="2898" s="1"/>
  <c r="P14" i="2898"/>
  <c r="Q14" i="2898" s="1"/>
  <c r="P10" i="2898"/>
  <c r="Q10" i="2898" s="1"/>
  <c r="P17" i="2898"/>
  <c r="Q17" i="2898" s="1"/>
  <c r="P9" i="2898"/>
  <c r="Q9" i="2898" s="1"/>
  <c r="P21" i="2898"/>
  <c r="Q21" i="2898" s="1"/>
  <c r="P13" i="2898"/>
  <c r="Q13" i="2898" s="1"/>
  <c r="AK10" i="2897"/>
  <c r="AL10" i="2897" s="1"/>
  <c r="P20" i="2897"/>
  <c r="Q20" i="2897" s="1"/>
  <c r="AU14" i="2896"/>
  <c r="AV14" i="2896" s="1"/>
  <c r="AP7" i="2896"/>
  <c r="AK13" i="2896"/>
  <c r="AL13" i="2896" s="1"/>
  <c r="P15" i="2896"/>
  <c r="Q15" i="2896" s="1"/>
  <c r="AF16" i="2895"/>
  <c r="AG16" i="2895" s="1"/>
  <c r="AA7" i="2895"/>
  <c r="AA19" i="2895"/>
  <c r="AB19" i="2895" s="1"/>
  <c r="AP14" i="2894"/>
  <c r="AQ14" i="2894" s="1"/>
  <c r="AA12" i="2894"/>
  <c r="AB12" i="2894" s="1"/>
  <c r="AV7" i="2893"/>
  <c r="AV23" i="2893" s="1"/>
  <c r="AV24" i="2893" s="1"/>
  <c r="AF10" i="2892"/>
  <c r="AG10" i="2892" s="1"/>
  <c r="AP21" i="2891"/>
  <c r="AQ21" i="2891" s="1"/>
  <c r="AP12" i="2891"/>
  <c r="AQ12" i="2891" s="1"/>
  <c r="AP7" i="2891"/>
  <c r="AP15" i="2891"/>
  <c r="AQ15" i="2891" s="1"/>
  <c r="AP8" i="2891"/>
  <c r="AQ8" i="2891" s="1"/>
  <c r="AP16" i="2891"/>
  <c r="AQ16" i="2891" s="1"/>
  <c r="AF21" i="2891"/>
  <c r="AG21" i="2891" s="1"/>
  <c r="AF12" i="2891"/>
  <c r="AG12" i="2891" s="1"/>
  <c r="AF7" i="2891"/>
  <c r="AF15" i="2891"/>
  <c r="AG15" i="2891" s="1"/>
  <c r="AF8" i="2891"/>
  <c r="AG8" i="2891" s="1"/>
  <c r="AF16" i="2891"/>
  <c r="AG16" i="2891" s="1"/>
  <c r="V21" i="2891"/>
  <c r="W21" i="2891" s="1"/>
  <c r="V12" i="2891"/>
  <c r="W12" i="2891" s="1"/>
  <c r="V7" i="2891"/>
  <c r="V15" i="2891"/>
  <c r="W15" i="2891" s="1"/>
  <c r="V16" i="2891"/>
  <c r="W16" i="2891" s="1"/>
  <c r="V8" i="2891"/>
  <c r="W8" i="2891" s="1"/>
  <c r="AU22" i="2889"/>
  <c r="AV22" i="2889" s="1"/>
  <c r="AU12" i="2889"/>
  <c r="AV12" i="2889" s="1"/>
  <c r="AU18" i="2889"/>
  <c r="AV18" i="2889" s="1"/>
  <c r="AU8" i="2889"/>
  <c r="AV8" i="2889" s="1"/>
  <c r="V7" i="2887"/>
  <c r="V11" i="2887"/>
  <c r="W11" i="2887" s="1"/>
  <c r="V16" i="2887"/>
  <c r="W16" i="2887" s="1"/>
  <c r="V12" i="2887"/>
  <c r="W12" i="2887" s="1"/>
  <c r="AA21" i="2907"/>
  <c r="AB21" i="2907" s="1"/>
  <c r="AK14" i="2905"/>
  <c r="AL14" i="2905" s="1"/>
  <c r="AK10" i="2905"/>
  <c r="AL10" i="2905" s="1"/>
  <c r="AK9" i="2905"/>
  <c r="AL9" i="2905" s="1"/>
  <c r="AK21" i="2905"/>
  <c r="AL21" i="2905" s="1"/>
  <c r="AK13" i="2904"/>
  <c r="AL13" i="2904" s="1"/>
  <c r="AP10" i="2903"/>
  <c r="AQ10" i="2903" s="1"/>
  <c r="AF10" i="2903"/>
  <c r="AG10" i="2903" s="1"/>
  <c r="AA9" i="2902"/>
  <c r="AB9" i="2902" s="1"/>
  <c r="V15" i="2900"/>
  <c r="W15" i="2900" s="1"/>
  <c r="AA16" i="2899"/>
  <c r="AB16" i="2899" s="1"/>
  <c r="AG7" i="2898"/>
  <c r="AF23" i="2898"/>
  <c r="V12" i="2898"/>
  <c r="W12" i="2898" s="1"/>
  <c r="AU10" i="2897"/>
  <c r="AV10" i="2897" s="1"/>
  <c r="AA19" i="2897"/>
  <c r="AB19" i="2897" s="1"/>
  <c r="AU9" i="2896"/>
  <c r="AV9" i="2896" s="1"/>
  <c r="AF8" i="2896"/>
  <c r="AG8" i="2896" s="1"/>
  <c r="V17" i="2896"/>
  <c r="W17" i="2896" s="1"/>
  <c r="AP22" i="2895"/>
  <c r="AQ22" i="2895" s="1"/>
  <c r="AF21" i="2895"/>
  <c r="AG21" i="2895" s="1"/>
  <c r="AA11" i="2895"/>
  <c r="AB11" i="2895" s="1"/>
  <c r="AU19" i="2894"/>
  <c r="AV19" i="2894" s="1"/>
  <c r="AP10" i="2894"/>
  <c r="AQ10" i="2894" s="1"/>
  <c r="AF12" i="2894"/>
  <c r="AG12" i="2894" s="1"/>
  <c r="AF14" i="2893"/>
  <c r="AG14" i="2893" s="1"/>
  <c r="AF22" i="2893"/>
  <c r="AG22" i="2893" s="1"/>
  <c r="AF18" i="2893"/>
  <c r="AG18" i="2893" s="1"/>
  <c r="AF9" i="2893"/>
  <c r="AG9" i="2893" s="1"/>
  <c r="AF17" i="2893"/>
  <c r="AG17" i="2893" s="1"/>
  <c r="AF10" i="2893"/>
  <c r="AG10" i="2893" s="1"/>
  <c r="P18" i="2890"/>
  <c r="Q18" i="2890" s="1"/>
  <c r="AU11" i="2887"/>
  <c r="AV11" i="2887" s="1"/>
  <c r="AU7" i="2887"/>
  <c r="AU12" i="2887"/>
  <c r="AV12" i="2887" s="1"/>
  <c r="AU19" i="2887"/>
  <c r="AV19" i="2887" s="1"/>
  <c r="AU8" i="2887"/>
  <c r="AV8" i="2887" s="1"/>
  <c r="V21" i="2906"/>
  <c r="W21" i="2906" s="1"/>
  <c r="AK14" i="2902"/>
  <c r="AL14" i="2902" s="1"/>
  <c r="AF19" i="2901"/>
  <c r="AG19" i="2901" s="1"/>
  <c r="AF7" i="2901"/>
  <c r="AF14" i="2901"/>
  <c r="AG14" i="2901" s="1"/>
  <c r="AF13" i="2901"/>
  <c r="AG13" i="2901" s="1"/>
  <c r="V8" i="2899"/>
  <c r="W8" i="2899" s="1"/>
  <c r="AP14" i="2897"/>
  <c r="AQ14" i="2897" s="1"/>
  <c r="AP12" i="2897"/>
  <c r="AQ12" i="2897" s="1"/>
  <c r="AA15" i="2897"/>
  <c r="AB15" i="2897" s="1"/>
  <c r="AF9" i="2896"/>
  <c r="AG9" i="2896" s="1"/>
  <c r="AP21" i="2895"/>
  <c r="AQ21" i="2895" s="1"/>
  <c r="AK21" i="2895"/>
  <c r="AL21" i="2895" s="1"/>
  <c r="AA16" i="2895"/>
  <c r="AB16" i="2895" s="1"/>
  <c r="P17" i="2895"/>
  <c r="Q17" i="2895" s="1"/>
  <c r="P9" i="2895"/>
  <c r="Q9" i="2895" s="1"/>
  <c r="P19" i="2895"/>
  <c r="Q19" i="2895" s="1"/>
  <c r="P8" i="2895"/>
  <c r="Q8" i="2895" s="1"/>
  <c r="P21" i="2895"/>
  <c r="Q21" i="2895" s="1"/>
  <c r="P11" i="2895"/>
  <c r="Q11" i="2895" s="1"/>
  <c r="P16" i="2895"/>
  <c r="Q16" i="2895" s="1"/>
  <c r="P13" i="2895"/>
  <c r="Q13" i="2895" s="1"/>
  <c r="AF21" i="2894"/>
  <c r="AG21" i="2894" s="1"/>
  <c r="AA21" i="2894"/>
  <c r="AB21" i="2894" s="1"/>
  <c r="P19" i="2894"/>
  <c r="Q19" i="2894" s="1"/>
  <c r="AU10" i="2892"/>
  <c r="AV10" i="2892" s="1"/>
  <c r="AU18" i="2891"/>
  <c r="AV18" i="2891" s="1"/>
  <c r="AP19" i="2891"/>
  <c r="AQ19" i="2891" s="1"/>
  <c r="AK14" i="2891"/>
  <c r="AL14" i="2891" s="1"/>
  <c r="AF11" i="2891"/>
  <c r="AG11" i="2891" s="1"/>
  <c r="V18" i="2891"/>
  <c r="W18" i="2891" s="1"/>
  <c r="AK18" i="2890"/>
  <c r="AL18" i="2890" s="1"/>
  <c r="AK11" i="2890"/>
  <c r="AL11" i="2890" s="1"/>
  <c r="AK7" i="2890"/>
  <c r="AA9" i="2890"/>
  <c r="AB9" i="2890" s="1"/>
  <c r="AU21" i="2889"/>
  <c r="AV21" i="2889" s="1"/>
  <c r="AP7" i="2889"/>
  <c r="P15" i="2889"/>
  <c r="Q15" i="2889" s="1"/>
  <c r="V18" i="2888"/>
  <c r="W18" i="2888" s="1"/>
  <c r="AP14" i="2887"/>
  <c r="AQ14" i="2887" s="1"/>
  <c r="AK21" i="2887"/>
  <c r="AL21" i="2887" s="1"/>
  <c r="AK16" i="2887"/>
  <c r="AL16" i="2887" s="1"/>
  <c r="AK15" i="2887"/>
  <c r="AL15" i="2887" s="1"/>
  <c r="AK19" i="2886"/>
  <c r="AL19" i="2886" s="1"/>
  <c r="P11" i="2885"/>
  <c r="Q11" i="2885" s="1"/>
  <c r="P19" i="2884"/>
  <c r="Q19" i="2884" s="1"/>
  <c r="P11" i="2884"/>
  <c r="Q11" i="2884" s="1"/>
  <c r="P21" i="2884"/>
  <c r="Q21" i="2884" s="1"/>
  <c r="P14" i="2884"/>
  <c r="Q14" i="2884" s="1"/>
  <c r="P7" i="2884"/>
  <c r="P10" i="2884"/>
  <c r="Q10" i="2884" s="1"/>
  <c r="P15" i="2884"/>
  <c r="Q15" i="2884" s="1"/>
  <c r="P13" i="2884"/>
  <c r="Q13" i="2884" s="1"/>
  <c r="P9" i="2884"/>
  <c r="Q9" i="2884" s="1"/>
  <c r="P18" i="2884"/>
  <c r="Q18" i="2884" s="1"/>
  <c r="AP16" i="2893"/>
  <c r="AQ16" i="2893" s="1"/>
  <c r="AF8" i="2892"/>
  <c r="AG8" i="2892" s="1"/>
  <c r="AP9" i="2891"/>
  <c r="AQ9" i="2891" s="1"/>
  <c r="AA12" i="2890"/>
  <c r="AB12" i="2890" s="1"/>
  <c r="AU22" i="2887"/>
  <c r="AV22" i="2887" s="1"/>
  <c r="V8" i="2887"/>
  <c r="W8" i="2887" s="1"/>
  <c r="AK21" i="2886"/>
  <c r="AL21" i="2886" s="1"/>
  <c r="P20" i="2886"/>
  <c r="Q20" i="2886" s="1"/>
  <c r="P12" i="2886"/>
  <c r="Q12" i="2886" s="1"/>
  <c r="P21" i="2886"/>
  <c r="Q21" i="2886" s="1"/>
  <c r="P17" i="2886"/>
  <c r="Q17" i="2886" s="1"/>
  <c r="P13" i="2886"/>
  <c r="Q13" i="2886" s="1"/>
  <c r="P9" i="2886"/>
  <c r="Q9" i="2886" s="1"/>
  <c r="AU12" i="2884"/>
  <c r="AV12" i="2884" s="1"/>
  <c r="AU8" i="2884"/>
  <c r="AV8" i="2884" s="1"/>
  <c r="AU7" i="2884"/>
  <c r="AU13" i="2884"/>
  <c r="AV13" i="2884" s="1"/>
  <c r="AU21" i="2884"/>
  <c r="AV21" i="2884" s="1"/>
  <c r="AF15" i="2900"/>
  <c r="AG15" i="2900" s="1"/>
  <c r="V11" i="2900"/>
  <c r="W11" i="2900" s="1"/>
  <c r="AP8" i="2898"/>
  <c r="AQ8" i="2898" s="1"/>
  <c r="AK19" i="2897"/>
  <c r="AL19" i="2897" s="1"/>
  <c r="AF19" i="2897"/>
  <c r="AG19" i="2897" s="1"/>
  <c r="P14" i="2897"/>
  <c r="Q14" i="2897" s="1"/>
  <c r="AP13" i="2896"/>
  <c r="AQ13" i="2896" s="1"/>
  <c r="V21" i="2896"/>
  <c r="W21" i="2896" s="1"/>
  <c r="AA10" i="2895"/>
  <c r="AB10" i="2895" s="1"/>
  <c r="AF9" i="2894"/>
  <c r="AG9" i="2894" s="1"/>
  <c r="P22" i="2894"/>
  <c r="Q22" i="2894" s="1"/>
  <c r="AF15" i="2892"/>
  <c r="AG15" i="2892" s="1"/>
  <c r="AU7" i="2891"/>
  <c r="AA16" i="2891"/>
  <c r="AB16" i="2891" s="1"/>
  <c r="AA8" i="2891"/>
  <c r="AB8" i="2891" s="1"/>
  <c r="AA12" i="2891"/>
  <c r="AB12" i="2891" s="1"/>
  <c r="AP14" i="2890"/>
  <c r="AQ14" i="2890" s="1"/>
  <c r="AP8" i="2889"/>
  <c r="AQ8" i="2889" s="1"/>
  <c r="AA15" i="2887"/>
  <c r="AB15" i="2887" s="1"/>
  <c r="AP21" i="2886"/>
  <c r="AQ21" i="2886" s="1"/>
  <c r="AF19" i="2886"/>
  <c r="AG19" i="2886" s="1"/>
  <c r="AU9" i="2901"/>
  <c r="AV9" i="2901" s="1"/>
  <c r="AU10" i="2901"/>
  <c r="AV10" i="2901" s="1"/>
  <c r="AP17" i="2901"/>
  <c r="AQ17" i="2901" s="1"/>
  <c r="V18" i="2901"/>
  <c r="W18" i="2901" s="1"/>
  <c r="AP10" i="2900"/>
  <c r="AQ10" i="2900" s="1"/>
  <c r="AP19" i="2897"/>
  <c r="AQ19" i="2897" s="1"/>
  <c r="AU22" i="2896"/>
  <c r="AV22" i="2896" s="1"/>
  <c r="AA18" i="2896"/>
  <c r="AB18" i="2896" s="1"/>
  <c r="V11" i="2896"/>
  <c r="W11" i="2896" s="1"/>
  <c r="AU14" i="2895"/>
  <c r="AV14" i="2895" s="1"/>
  <c r="AU11" i="2894"/>
  <c r="AV11" i="2894" s="1"/>
  <c r="AU16" i="2893"/>
  <c r="AV16" i="2893" s="1"/>
  <c r="AP9" i="2893"/>
  <c r="AQ9" i="2893" s="1"/>
  <c r="AA8" i="2893"/>
  <c r="AB8" i="2893" s="1"/>
  <c r="AA15" i="2892"/>
  <c r="AB15" i="2892" s="1"/>
  <c r="AF19" i="2890"/>
  <c r="AG19" i="2890" s="1"/>
  <c r="AA15" i="2890"/>
  <c r="AB15" i="2890" s="1"/>
  <c r="AP15" i="2889"/>
  <c r="AQ15" i="2889" s="1"/>
  <c r="AF14" i="2889"/>
  <c r="AG14" i="2889" s="1"/>
  <c r="AF21" i="2889"/>
  <c r="AG21" i="2889" s="1"/>
  <c r="AF18" i="2889"/>
  <c r="AG18" i="2889" s="1"/>
  <c r="AF13" i="2889"/>
  <c r="AG13" i="2889" s="1"/>
  <c r="AF9" i="2889"/>
  <c r="AG9" i="2889" s="1"/>
  <c r="AF8" i="2889"/>
  <c r="AG8" i="2889" s="1"/>
  <c r="AA8" i="2888"/>
  <c r="AB8" i="2888" s="1"/>
  <c r="AP19" i="2887"/>
  <c r="AQ19" i="2887" s="1"/>
  <c r="AA16" i="2887"/>
  <c r="AB16" i="2887" s="1"/>
  <c r="V17" i="2887"/>
  <c r="W17" i="2887" s="1"/>
  <c r="AU14" i="2886"/>
  <c r="AV14" i="2886" s="1"/>
  <c r="AU22" i="2886"/>
  <c r="AV22" i="2886" s="1"/>
  <c r="AU10" i="2886"/>
  <c r="AV10" i="2886" s="1"/>
  <c r="AU15" i="2886"/>
  <c r="AV15" i="2886" s="1"/>
  <c r="AU11" i="2886"/>
  <c r="AV11" i="2886" s="1"/>
  <c r="AK18" i="2886"/>
  <c r="AL18" i="2886" s="1"/>
  <c r="AK18" i="2885"/>
  <c r="AL18" i="2885" s="1"/>
  <c r="AK12" i="2885"/>
  <c r="AL12" i="2885" s="1"/>
  <c r="AU16" i="2884"/>
  <c r="AV16" i="2884" s="1"/>
  <c r="AA18" i="2884"/>
  <c r="AB18" i="2884" s="1"/>
  <c r="P12" i="2884"/>
  <c r="Q12" i="2884" s="1"/>
  <c r="V22" i="2902"/>
  <c r="W22" i="2902" s="1"/>
  <c r="V17" i="2901"/>
  <c r="W17" i="2901" s="1"/>
  <c r="AP17" i="2900"/>
  <c r="AQ17" i="2900" s="1"/>
  <c r="AA15" i="2900"/>
  <c r="AB15" i="2900" s="1"/>
  <c r="AF21" i="2899"/>
  <c r="AG21" i="2899" s="1"/>
  <c r="AA21" i="2899"/>
  <c r="AB21" i="2899" s="1"/>
  <c r="AK13" i="2898"/>
  <c r="AL13" i="2898" s="1"/>
  <c r="AU15" i="2897"/>
  <c r="AV15" i="2897" s="1"/>
  <c r="AU19" i="2896"/>
  <c r="AV19" i="2896" s="1"/>
  <c r="AK15" i="2896"/>
  <c r="AL15" i="2896" s="1"/>
  <c r="V18" i="2896"/>
  <c r="W18" i="2896" s="1"/>
  <c r="AU17" i="2895"/>
  <c r="AV17" i="2895" s="1"/>
  <c r="AK18" i="2895"/>
  <c r="AL18" i="2895" s="1"/>
  <c r="AF10" i="2895"/>
  <c r="AG10" i="2895" s="1"/>
  <c r="V19" i="2894"/>
  <c r="W19" i="2894" s="1"/>
  <c r="V11" i="2894"/>
  <c r="W11" i="2894" s="1"/>
  <c r="V14" i="2894"/>
  <c r="W14" i="2894" s="1"/>
  <c r="V7" i="2894"/>
  <c r="V15" i="2894"/>
  <c r="W15" i="2894" s="1"/>
  <c r="AK7" i="2893"/>
  <c r="AA14" i="2892"/>
  <c r="AB14" i="2892" s="1"/>
  <c r="AU12" i="2890"/>
  <c r="AV12" i="2890" s="1"/>
  <c r="AF21" i="2890"/>
  <c r="AG21" i="2890" s="1"/>
  <c r="AU14" i="2889"/>
  <c r="AV14" i="2889" s="1"/>
  <c r="V22" i="2889"/>
  <c r="W22" i="2889" s="1"/>
  <c r="V10" i="2889"/>
  <c r="W10" i="2889" s="1"/>
  <c r="AP14" i="2888"/>
  <c r="AQ14" i="2888" s="1"/>
  <c r="AK9" i="2886"/>
  <c r="AL9" i="2886" s="1"/>
  <c r="AA18" i="2886"/>
  <c r="AB18" i="2886" s="1"/>
  <c r="AK11" i="2885"/>
  <c r="AL11" i="2885" s="1"/>
  <c r="AA22" i="2884"/>
  <c r="AB22" i="2884" s="1"/>
  <c r="AP8" i="2883"/>
  <c r="AQ8" i="2883" s="1"/>
  <c r="AP21" i="2883"/>
  <c r="AQ21" i="2883" s="1"/>
  <c r="V12" i="2905"/>
  <c r="W12" i="2905" s="1"/>
  <c r="P12" i="2901"/>
  <c r="Q12" i="2901" s="1"/>
  <c r="AP21" i="2898"/>
  <c r="AQ21" i="2898" s="1"/>
  <c r="AF15" i="2897"/>
  <c r="AG15" i="2897" s="1"/>
  <c r="AK18" i="2896"/>
  <c r="AL18" i="2896" s="1"/>
  <c r="AP17" i="2895"/>
  <c r="AQ17" i="2895" s="1"/>
  <c r="AP8" i="2894"/>
  <c r="AQ8" i="2894" s="1"/>
  <c r="AF14" i="2894"/>
  <c r="AG14" i="2894" s="1"/>
  <c r="AK12" i="2893"/>
  <c r="AL12" i="2893" s="1"/>
  <c r="AA11" i="2892"/>
  <c r="AB11" i="2892" s="1"/>
  <c r="AK7" i="2891"/>
  <c r="AP10" i="2890"/>
  <c r="AQ10" i="2890" s="1"/>
  <c r="V9" i="2890"/>
  <c r="W9" i="2890" s="1"/>
  <c r="AP18" i="2889"/>
  <c r="AQ18" i="2889" s="1"/>
  <c r="AF16" i="2889"/>
  <c r="AG16" i="2889" s="1"/>
  <c r="AK12" i="2888"/>
  <c r="AL12" i="2888" s="1"/>
  <c r="AK17" i="2888"/>
  <c r="AL17" i="2888" s="1"/>
  <c r="AK7" i="2888"/>
  <c r="AK8" i="2888"/>
  <c r="AL8" i="2888" s="1"/>
  <c r="AK13" i="2888"/>
  <c r="AL13" i="2888" s="1"/>
  <c r="V22" i="2888"/>
  <c r="W22" i="2888" s="1"/>
  <c r="AU17" i="2887"/>
  <c r="AV17" i="2887" s="1"/>
  <c r="AK8" i="2887"/>
  <c r="AL8" i="2887" s="1"/>
  <c r="V15" i="2887"/>
  <c r="W15" i="2887" s="1"/>
  <c r="AF12" i="2886"/>
  <c r="AG12" i="2886" s="1"/>
  <c r="AP12" i="2885"/>
  <c r="AQ12" i="2885" s="1"/>
  <c r="AU17" i="2893"/>
  <c r="AV17" i="2893" s="1"/>
  <c r="AU18" i="2890"/>
  <c r="AV18" i="2890" s="1"/>
  <c r="V12" i="2889"/>
  <c r="W12" i="2889" s="1"/>
  <c r="AP9" i="2887"/>
  <c r="AQ9" i="2887" s="1"/>
  <c r="V19" i="2886"/>
  <c r="W19" i="2886" s="1"/>
  <c r="AP21" i="2884"/>
  <c r="AQ21" i="2884" s="1"/>
  <c r="AP14" i="2884"/>
  <c r="AQ14" i="2884" s="1"/>
  <c r="AL7" i="2884"/>
  <c r="AL23" i="2884" s="1"/>
  <c r="AL24" i="2884" s="1"/>
  <c r="AF19" i="2884"/>
  <c r="AG19" i="2884" s="1"/>
  <c r="V17" i="2884"/>
  <c r="W17" i="2884" s="1"/>
  <c r="V22" i="2884"/>
  <c r="W22" i="2884" s="1"/>
  <c r="V7" i="2884"/>
  <c r="AF22" i="2883"/>
  <c r="AG22" i="2883" s="1"/>
  <c r="AV7" i="2882"/>
  <c r="AV23" i="2882" s="1"/>
  <c r="AV24" i="2882" s="1"/>
  <c r="AA13" i="2882"/>
  <c r="AB13" i="2882" s="1"/>
  <c r="AA17" i="2882"/>
  <c r="AB17" i="2882" s="1"/>
  <c r="AA9" i="2882"/>
  <c r="AB9" i="2882" s="1"/>
  <c r="AA21" i="2882"/>
  <c r="AB21" i="2882" s="1"/>
  <c r="AA12" i="2882"/>
  <c r="AB12" i="2882" s="1"/>
  <c r="AA16" i="2882"/>
  <c r="AB16" i="2882" s="1"/>
  <c r="AQ7" i="2881"/>
  <c r="AK10" i="2881"/>
  <c r="AL10" i="2881" s="1"/>
  <c r="AA14" i="2881"/>
  <c r="AB14" i="2881" s="1"/>
  <c r="P9" i="2881"/>
  <c r="Q9" i="2881" s="1"/>
  <c r="AP12" i="2880"/>
  <c r="AQ12" i="2880" s="1"/>
  <c r="AK17" i="2880"/>
  <c r="AL17" i="2880" s="1"/>
  <c r="AK10" i="2896"/>
  <c r="AL10" i="2896" s="1"/>
  <c r="AA18" i="2895"/>
  <c r="AB18" i="2895" s="1"/>
  <c r="V12" i="2893"/>
  <c r="W12" i="2893" s="1"/>
  <c r="AQ7" i="2892"/>
  <c r="AK19" i="2891"/>
  <c r="AL19" i="2891" s="1"/>
  <c r="AK17" i="2890"/>
  <c r="AL17" i="2890" s="1"/>
  <c r="AU17" i="2889"/>
  <c r="AV17" i="2889" s="1"/>
  <c r="AA8" i="2889"/>
  <c r="AB8" i="2889" s="1"/>
  <c r="AA11" i="2888"/>
  <c r="AB11" i="2888" s="1"/>
  <c r="V11" i="2888"/>
  <c r="W11" i="2888" s="1"/>
  <c r="AA10" i="2887"/>
  <c r="AB10" i="2887" s="1"/>
  <c r="AA21" i="2886"/>
  <c r="AB21" i="2886" s="1"/>
  <c r="AP16" i="2885"/>
  <c r="AQ16" i="2885" s="1"/>
  <c r="AA8" i="2885"/>
  <c r="AB8" i="2885" s="1"/>
  <c r="AK19" i="2884"/>
  <c r="AL19" i="2884" s="1"/>
  <c r="V11" i="2884"/>
  <c r="W11" i="2884" s="1"/>
  <c r="AU17" i="2883"/>
  <c r="AV17" i="2883" s="1"/>
  <c r="AP15" i="2883"/>
  <c r="AQ15" i="2883" s="1"/>
  <c r="AF10" i="2883"/>
  <c r="AG10" i="2883" s="1"/>
  <c r="P20" i="2882"/>
  <c r="Q20" i="2882" s="1"/>
  <c r="AU15" i="2880"/>
  <c r="AV15" i="2880" s="1"/>
  <c r="AU7" i="2880"/>
  <c r="AU19" i="2880"/>
  <c r="AV19" i="2880" s="1"/>
  <c r="AU11" i="2880"/>
  <c r="AV11" i="2880" s="1"/>
  <c r="AU18" i="2880"/>
  <c r="AV18" i="2880" s="1"/>
  <c r="AA19" i="2880"/>
  <c r="AB19" i="2880" s="1"/>
  <c r="AA11" i="2880"/>
  <c r="AB11" i="2880" s="1"/>
  <c r="AA15" i="2880"/>
  <c r="AB15" i="2880" s="1"/>
  <c r="AA7" i="2880"/>
  <c r="AA18" i="2880"/>
  <c r="AB18" i="2880" s="1"/>
  <c r="AK11" i="2897"/>
  <c r="AL11" i="2897" s="1"/>
  <c r="AK22" i="2891"/>
  <c r="AL22" i="2891" s="1"/>
  <c r="AA18" i="2890"/>
  <c r="AB18" i="2890" s="1"/>
  <c r="AA12" i="2889"/>
  <c r="AB12" i="2889" s="1"/>
  <c r="AU10" i="2887"/>
  <c r="AV10" i="2887" s="1"/>
  <c r="AA12" i="2886"/>
  <c r="AB12" i="2886" s="1"/>
  <c r="AG7" i="2885"/>
  <c r="AG23" i="2885" s="1"/>
  <c r="AG24" i="2885" s="1"/>
  <c r="V15" i="2885"/>
  <c r="W15" i="2885" s="1"/>
  <c r="AP16" i="2884"/>
  <c r="AQ16" i="2884" s="1"/>
  <c r="AA19" i="2884"/>
  <c r="AB19" i="2884" s="1"/>
  <c r="AP22" i="2883"/>
  <c r="AQ22" i="2883" s="1"/>
  <c r="AF16" i="2883"/>
  <c r="AG16" i="2883" s="1"/>
  <c r="AU18" i="2882"/>
  <c r="AV18" i="2882" s="1"/>
  <c r="V14" i="2881"/>
  <c r="W14" i="2881" s="1"/>
  <c r="AP16" i="2880"/>
  <c r="AQ16" i="2880" s="1"/>
  <c r="V13" i="2880"/>
  <c r="W13" i="2880" s="1"/>
  <c r="P19" i="2899"/>
  <c r="Q19" i="2899" s="1"/>
  <c r="AP8" i="2893"/>
  <c r="AQ8" i="2893" s="1"/>
  <c r="W7" i="2892"/>
  <c r="W23" i="2892" s="1"/>
  <c r="W24" i="2892" s="1"/>
  <c r="V17" i="2890"/>
  <c r="W17" i="2890" s="1"/>
  <c r="P20" i="2889"/>
  <c r="Q20" i="2889" s="1"/>
  <c r="AU21" i="2887"/>
  <c r="AV21" i="2887" s="1"/>
  <c r="V9" i="2887"/>
  <c r="W9" i="2887" s="1"/>
  <c r="V11" i="2886"/>
  <c r="W11" i="2886" s="1"/>
  <c r="P7" i="2886"/>
  <c r="AK17" i="2885"/>
  <c r="AL17" i="2885" s="1"/>
  <c r="P16" i="2885"/>
  <c r="Q16" i="2885" s="1"/>
  <c r="AU18" i="2884"/>
  <c r="AV18" i="2884" s="1"/>
  <c r="AF16" i="2884"/>
  <c r="AG16" i="2884" s="1"/>
  <c r="AP12" i="2883"/>
  <c r="AQ12" i="2883" s="1"/>
  <c r="AF11" i="2883"/>
  <c r="AG11" i="2883" s="1"/>
  <c r="V17" i="2883"/>
  <c r="W17" i="2883" s="1"/>
  <c r="P22" i="2883"/>
  <c r="Q22" i="2883" s="1"/>
  <c r="P18" i="2883"/>
  <c r="Q18" i="2883" s="1"/>
  <c r="P14" i="2883"/>
  <c r="Q14" i="2883" s="1"/>
  <c r="P10" i="2883"/>
  <c r="Q10" i="2883" s="1"/>
  <c r="P21" i="2883"/>
  <c r="Q21" i="2883" s="1"/>
  <c r="P17" i="2883"/>
  <c r="Q17" i="2883" s="1"/>
  <c r="P9" i="2883"/>
  <c r="Q9" i="2883" s="1"/>
  <c r="P13" i="2883"/>
  <c r="Q13" i="2883" s="1"/>
  <c r="AF17" i="2882"/>
  <c r="AG17" i="2882" s="1"/>
  <c r="AF9" i="2882"/>
  <c r="AG9" i="2882" s="1"/>
  <c r="AF13" i="2882"/>
  <c r="AG13" i="2882" s="1"/>
  <c r="AF21" i="2882"/>
  <c r="AG21" i="2882" s="1"/>
  <c r="P16" i="2882"/>
  <c r="Q16" i="2882" s="1"/>
  <c r="AU16" i="2881"/>
  <c r="AV16" i="2881" s="1"/>
  <c r="AU12" i="2881"/>
  <c r="AV12" i="2881" s="1"/>
  <c r="AU8" i="2881"/>
  <c r="AV8" i="2881" s="1"/>
  <c r="AU11" i="2881"/>
  <c r="AV11" i="2881" s="1"/>
  <c r="AU7" i="2881"/>
  <c r="AK13" i="2881"/>
  <c r="AL13" i="2881" s="1"/>
  <c r="AA21" i="2881"/>
  <c r="AB21" i="2881" s="1"/>
  <c r="V9" i="2881"/>
  <c r="W9" i="2881" s="1"/>
  <c r="AU22" i="2880"/>
  <c r="AV22" i="2880" s="1"/>
  <c r="AA22" i="2880"/>
  <c r="AB22" i="2880" s="1"/>
  <c r="P21" i="2880"/>
  <c r="Q21" i="2880" s="1"/>
  <c r="P17" i="2880"/>
  <c r="Q17" i="2880" s="1"/>
  <c r="P13" i="2880"/>
  <c r="Q13" i="2880" s="1"/>
  <c r="P9" i="2880"/>
  <c r="Q9" i="2880" s="1"/>
  <c r="P16" i="2880"/>
  <c r="Q16" i="2880" s="1"/>
  <c r="P20" i="2880"/>
  <c r="Q20" i="2880" s="1"/>
  <c r="P12" i="2880"/>
  <c r="Q12" i="2880" s="1"/>
  <c r="P8" i="2880"/>
  <c r="Q8" i="2880" s="1"/>
  <c r="AA12" i="2885"/>
  <c r="AB12" i="2885" s="1"/>
  <c r="AK22" i="2884"/>
  <c r="AL22" i="2884" s="1"/>
  <c r="AF22" i="2884"/>
  <c r="AG22" i="2884" s="1"/>
  <c r="AU9" i="2883"/>
  <c r="AV9" i="2883" s="1"/>
  <c r="AP14" i="2882"/>
  <c r="AQ14" i="2882" s="1"/>
  <c r="AF10" i="2882"/>
  <c r="AG10" i="2882" s="1"/>
  <c r="V23" i="2882"/>
  <c r="W7" i="2882"/>
  <c r="AP16" i="2881"/>
  <c r="AQ16" i="2881" s="1"/>
  <c r="AP12" i="2881"/>
  <c r="AQ12" i="2881" s="1"/>
  <c r="AP8" i="2881"/>
  <c r="AQ8" i="2881" s="1"/>
  <c r="AP15" i="2881"/>
  <c r="AQ15" i="2881" s="1"/>
  <c r="AA9" i="2881"/>
  <c r="AB9" i="2881" s="1"/>
  <c r="P19" i="2880"/>
  <c r="Q19" i="2880" s="1"/>
  <c r="AK10" i="2891"/>
  <c r="AL10" i="2891" s="1"/>
  <c r="AL7" i="2889"/>
  <c r="AU18" i="2887"/>
  <c r="AV18" i="2887" s="1"/>
  <c r="AK17" i="2886"/>
  <c r="AL17" i="2886" s="1"/>
  <c r="AP18" i="2885"/>
  <c r="AQ18" i="2885" s="1"/>
  <c r="AF16" i="2885"/>
  <c r="AG16" i="2885" s="1"/>
  <c r="V8" i="2885"/>
  <c r="W8" i="2885" s="1"/>
  <c r="AF10" i="2884"/>
  <c r="AG10" i="2884" s="1"/>
  <c r="AK19" i="2883"/>
  <c r="AL19" i="2883" s="1"/>
  <c r="AL7" i="2882"/>
  <c r="AP10" i="2881"/>
  <c r="AQ10" i="2881" s="1"/>
  <c r="V10" i="2881"/>
  <c r="W10" i="2881" s="1"/>
  <c r="AP17" i="2880"/>
  <c r="AQ17" i="2880" s="1"/>
  <c r="AF17" i="2880"/>
  <c r="AG17" i="2880" s="1"/>
  <c r="V17" i="2880"/>
  <c r="W17" i="2880" s="1"/>
  <c r="AP14" i="2883"/>
  <c r="AQ14" i="2883" s="1"/>
  <c r="AA15" i="2881"/>
  <c r="AB15" i="2881" s="1"/>
  <c r="V8" i="2882"/>
  <c r="W8" i="2882" s="1"/>
  <c r="AU10" i="2880"/>
  <c r="AV10" i="2880" s="1"/>
  <c r="AF16" i="2882"/>
  <c r="AG16" i="2882" s="1"/>
  <c r="AP11" i="2881"/>
  <c r="AQ11" i="2881" s="1"/>
  <c r="AP14" i="2880"/>
  <c r="AQ14" i="2880" s="1"/>
  <c r="V13" i="2884"/>
  <c r="W13" i="2884" s="1"/>
  <c r="AK19" i="2881"/>
  <c r="AL19" i="2881" s="1"/>
  <c r="AA11" i="2885"/>
  <c r="AB11" i="2885" s="1"/>
  <c r="AU23" i="2880" l="1"/>
  <c r="AV7" i="2880"/>
  <c r="AV23" i="2880" s="1"/>
  <c r="AV24" i="2880" s="1"/>
  <c r="AL7" i="2888"/>
  <c r="AL23" i="2888" s="1"/>
  <c r="AL24" i="2888" s="1"/>
  <c r="AK23" i="2888"/>
  <c r="V23" i="2887"/>
  <c r="W7" i="2887"/>
  <c r="W23" i="2887" s="1"/>
  <c r="W24" i="2887" s="1"/>
  <c r="V23" i="2907"/>
  <c r="W7" i="2907"/>
  <c r="W23" i="2907" s="1"/>
  <c r="W24" i="2907" s="1"/>
  <c r="V23" i="2893"/>
  <c r="AP23" i="2886"/>
  <c r="AQ7" i="2886"/>
  <c r="AQ23" i="2886" s="1"/>
  <c r="AQ24" i="2886" s="1"/>
  <c r="AU23" i="2903"/>
  <c r="AV7" i="2903"/>
  <c r="AV23" i="2903" s="1"/>
  <c r="AV24" i="2903" s="1"/>
  <c r="AB23" i="2884"/>
  <c r="AB24" i="2884" s="1"/>
  <c r="AF23" i="2889"/>
  <c r="P23" i="2896"/>
  <c r="AA23" i="2887"/>
  <c r="AB7" i="2887"/>
  <c r="AB23" i="2887" s="1"/>
  <c r="AB24" i="2887" s="1"/>
  <c r="AF23" i="2893"/>
  <c r="AU23" i="2904"/>
  <c r="AB7" i="2908"/>
  <c r="AB23" i="2908" s="1"/>
  <c r="AB24" i="2908" s="1"/>
  <c r="AA23" i="2908"/>
  <c r="AA23" i="2885"/>
  <c r="AB7" i="2885"/>
  <c r="AB23" i="2885" s="1"/>
  <c r="AB24" i="2885" s="1"/>
  <c r="AF23" i="2880"/>
  <c r="AG7" i="2880"/>
  <c r="AG23" i="2880" s="1"/>
  <c r="AG24" i="2880" s="1"/>
  <c r="AP23" i="2883"/>
  <c r="AQ7" i="2883"/>
  <c r="AQ23" i="2883" s="1"/>
  <c r="AQ24" i="2883" s="1"/>
  <c r="W7" i="2895"/>
  <c r="W23" i="2895" s="1"/>
  <c r="W24" i="2895" s="1"/>
  <c r="V23" i="2895"/>
  <c r="V23" i="2890"/>
  <c r="W7" i="2890"/>
  <c r="W23" i="2890" s="1"/>
  <c r="W24" i="2890" s="1"/>
  <c r="AB23" i="2886"/>
  <c r="AB24" i="2886" s="1"/>
  <c r="AF23" i="2906"/>
  <c r="AG7" i="2906"/>
  <c r="AG23" i="2906" s="1"/>
  <c r="AG24" i="2906" s="1"/>
  <c r="AU23" i="2907"/>
  <c r="AV7" i="2907"/>
  <c r="AV23" i="2907" s="1"/>
  <c r="AV24" i="2907" s="1"/>
  <c r="AK23" i="2909"/>
  <c r="AL7" i="2909"/>
  <c r="AL23" i="2909" s="1"/>
  <c r="AL24" i="2909" s="1"/>
  <c r="V23" i="2909"/>
  <c r="W7" i="2909"/>
  <c r="W23" i="2909" s="1"/>
  <c r="W24" i="2909" s="1"/>
  <c r="AV7" i="2894"/>
  <c r="AV23" i="2894" s="1"/>
  <c r="AV24" i="2894" s="1"/>
  <c r="AU23" i="2894"/>
  <c r="AB7" i="2897"/>
  <c r="AB23" i="2897" s="1"/>
  <c r="AB24" i="2897" s="1"/>
  <c r="AA23" i="2897"/>
  <c r="P23" i="2899"/>
  <c r="P23" i="2881"/>
  <c r="Q7" i="2881"/>
  <c r="Q23" i="2881" s="1"/>
  <c r="Q24" i="2881" s="1"/>
  <c r="AA23" i="2890"/>
  <c r="AB7" i="2890"/>
  <c r="AB23" i="2890" s="1"/>
  <c r="AB24" i="2890" s="1"/>
  <c r="AU23" i="2896"/>
  <c r="Q23" i="2895"/>
  <c r="Q24" i="2895" s="1"/>
  <c r="Q23" i="2889"/>
  <c r="Q24" i="2889" s="1"/>
  <c r="Q7" i="2886"/>
  <c r="Q23" i="2886" s="1"/>
  <c r="Q24" i="2886" s="1"/>
  <c r="P23" i="2886"/>
  <c r="AA23" i="2880"/>
  <c r="AB7" i="2880"/>
  <c r="AB23" i="2880" s="1"/>
  <c r="AB24" i="2880" s="1"/>
  <c r="AQ23" i="2881"/>
  <c r="AQ24" i="2881" s="1"/>
  <c r="AU23" i="2893"/>
  <c r="AP23" i="2896"/>
  <c r="AQ7" i="2896"/>
  <c r="AQ23" i="2896" s="1"/>
  <c r="AQ24" i="2896" s="1"/>
  <c r="Q7" i="2907"/>
  <c r="Q23" i="2907" s="1"/>
  <c r="Q24" i="2907" s="1"/>
  <c r="P23" i="2907"/>
  <c r="AF23" i="2907"/>
  <c r="AG7" i="2907"/>
  <c r="AG23" i="2907" s="1"/>
  <c r="AG24" i="2907" s="1"/>
  <c r="AV7" i="2908"/>
  <c r="AV23" i="2908" s="1"/>
  <c r="AV24" i="2908" s="1"/>
  <c r="AU23" i="2908"/>
  <c r="AK23" i="2901"/>
  <c r="AL7" i="2901"/>
  <c r="AL23" i="2901" s="1"/>
  <c r="AL24" i="2901" s="1"/>
  <c r="AL7" i="2904"/>
  <c r="AL23" i="2904" s="1"/>
  <c r="AL24" i="2904" s="1"/>
  <c r="AK23" i="2904"/>
  <c r="AG7" i="2908"/>
  <c r="AG23" i="2908" s="1"/>
  <c r="AG24" i="2908" s="1"/>
  <c r="AF23" i="2908"/>
  <c r="AG23" i="2889"/>
  <c r="AG24" i="2889" s="1"/>
  <c r="W23" i="2885"/>
  <c r="W24" i="2885" s="1"/>
  <c r="AG23" i="2893"/>
  <c r="AG24" i="2893" s="1"/>
  <c r="AU23" i="2889"/>
  <c r="AU23" i="2905"/>
  <c r="AV23" i="2904"/>
  <c r="AV24" i="2904" s="1"/>
  <c r="AB23" i="2905"/>
  <c r="AB24" i="2905" s="1"/>
  <c r="AQ7" i="2885"/>
  <c r="AQ23" i="2885" s="1"/>
  <c r="AQ24" i="2885" s="1"/>
  <c r="AP23" i="2885"/>
  <c r="AU23" i="2890"/>
  <c r="AV7" i="2890"/>
  <c r="AV23" i="2890" s="1"/>
  <c r="AV24" i="2890" s="1"/>
  <c r="AA23" i="2886"/>
  <c r="AV7" i="2895"/>
  <c r="AV23" i="2895" s="1"/>
  <c r="AV24" i="2895" s="1"/>
  <c r="AU23" i="2895"/>
  <c r="AB7" i="2900"/>
  <c r="AB23" i="2900" s="1"/>
  <c r="AB24" i="2900" s="1"/>
  <c r="AA23" i="2900"/>
  <c r="AG7" i="2902"/>
  <c r="AG23" i="2902" s="1"/>
  <c r="AG24" i="2902" s="1"/>
  <c r="AF23" i="2902"/>
  <c r="Q7" i="2909"/>
  <c r="Q23" i="2909" s="1"/>
  <c r="Q24" i="2909" s="1"/>
  <c r="P23" i="2909"/>
  <c r="AF23" i="2890"/>
  <c r="AG7" i="2890"/>
  <c r="AG23" i="2890" s="1"/>
  <c r="AG24" i="2890" s="1"/>
  <c r="AB23" i="2896"/>
  <c r="AB24" i="2896" s="1"/>
  <c r="AG7" i="2897"/>
  <c r="AG23" i="2897" s="1"/>
  <c r="AG24" i="2897" s="1"/>
  <c r="AF23" i="2897"/>
  <c r="Q23" i="2899"/>
  <c r="Q24" i="2899" s="1"/>
  <c r="AB7" i="2898"/>
  <c r="AB23" i="2898" s="1"/>
  <c r="AB24" i="2898" s="1"/>
  <c r="AA23" i="2898"/>
  <c r="AF23" i="2909"/>
  <c r="AG7" i="2909"/>
  <c r="AG23" i="2909" s="1"/>
  <c r="AG24" i="2909" s="1"/>
  <c r="AB23" i="2882"/>
  <c r="AB24" i="2882" s="1"/>
  <c r="W23" i="2889"/>
  <c r="W24" i="2889" s="1"/>
  <c r="V23" i="2896"/>
  <c r="Q23" i="2894"/>
  <c r="Q24" i="2894" s="1"/>
  <c r="P23" i="2898"/>
  <c r="AU23" i="2900"/>
  <c r="AP23" i="2899"/>
  <c r="W23" i="2905"/>
  <c r="W24" i="2905" s="1"/>
  <c r="W23" i="2903"/>
  <c r="W24" i="2903" s="1"/>
  <c r="AG23" i="2884"/>
  <c r="AG24" i="2884" s="1"/>
  <c r="AL23" i="2897"/>
  <c r="AL24" i="2897" s="1"/>
  <c r="Q23" i="2880"/>
  <c r="Q24" i="2880" s="1"/>
  <c r="P23" i="2889"/>
  <c r="AK23" i="2907"/>
  <c r="AK23" i="2882"/>
  <c r="AK23" i="2889"/>
  <c r="AP23" i="2892"/>
  <c r="AV7" i="2891"/>
  <c r="AV23" i="2891" s="1"/>
  <c r="AV24" i="2891" s="1"/>
  <c r="AU23" i="2891"/>
  <c r="P23" i="2884"/>
  <c r="Q7" i="2884"/>
  <c r="Q23" i="2884" s="1"/>
  <c r="Q24" i="2884" s="1"/>
  <c r="AK23" i="2890"/>
  <c r="AL7" i="2890"/>
  <c r="AL23" i="2890" s="1"/>
  <c r="AL24" i="2890" s="1"/>
  <c r="AG7" i="2891"/>
  <c r="AG23" i="2891" s="1"/>
  <c r="AG24" i="2891" s="1"/>
  <c r="AF23" i="2891"/>
  <c r="AP23" i="2898"/>
  <c r="P23" i="2904"/>
  <c r="Q7" i="2904"/>
  <c r="Q23" i="2904" s="1"/>
  <c r="Q24" i="2904" s="1"/>
  <c r="AK23" i="2908"/>
  <c r="AL7" i="2908"/>
  <c r="AL23" i="2908" s="1"/>
  <c r="AL24" i="2908" s="1"/>
  <c r="AL7" i="2886"/>
  <c r="AL23" i="2886" s="1"/>
  <c r="AL24" i="2886" s="1"/>
  <c r="AK23" i="2886"/>
  <c r="AG7" i="2900"/>
  <c r="AG23" i="2900" s="1"/>
  <c r="AG24" i="2900" s="1"/>
  <c r="AF23" i="2900"/>
  <c r="P23" i="2891"/>
  <c r="Q7" i="2891"/>
  <c r="Q23" i="2891" s="1"/>
  <c r="Q24" i="2891" s="1"/>
  <c r="AL23" i="2898"/>
  <c r="AL24" i="2898" s="1"/>
  <c r="AP23" i="2887"/>
  <c r="AQ7" i="2887"/>
  <c r="AQ23" i="2887" s="1"/>
  <c r="AQ24" i="2887" s="1"/>
  <c r="AF23" i="2882"/>
  <c r="AV23" i="2886"/>
  <c r="AV24" i="2886" s="1"/>
  <c r="AV23" i="2885"/>
  <c r="AV24" i="2885" s="1"/>
  <c r="AQ23" i="2894"/>
  <c r="AQ24" i="2894" s="1"/>
  <c r="AV23" i="2905"/>
  <c r="AV24" i="2905" s="1"/>
  <c r="AP23" i="2900"/>
  <c r="AK23" i="2905"/>
  <c r="AA23" i="2906"/>
  <c r="AB7" i="2906"/>
  <c r="AB23" i="2906" s="1"/>
  <c r="AB24" i="2906" s="1"/>
  <c r="AQ23" i="2904"/>
  <c r="AQ24" i="2904" s="1"/>
  <c r="AA23" i="2905"/>
  <c r="V23" i="2906"/>
  <c r="W7" i="2906"/>
  <c r="W23" i="2906" s="1"/>
  <c r="W24" i="2906" s="1"/>
  <c r="AP23" i="2882"/>
  <c r="AQ7" i="2882"/>
  <c r="AQ23" i="2882" s="1"/>
  <c r="AQ24" i="2882" s="1"/>
  <c r="AB7" i="2888"/>
  <c r="AB23" i="2888" s="1"/>
  <c r="AB24" i="2888" s="1"/>
  <c r="AA23" i="2888"/>
  <c r="AV7" i="2899"/>
  <c r="AV23" i="2899" s="1"/>
  <c r="AV24" i="2899" s="1"/>
  <c r="AU23" i="2899"/>
  <c r="P23" i="2887"/>
  <c r="Q7" i="2887"/>
  <c r="Q23" i="2887" s="1"/>
  <c r="Q24" i="2887" s="1"/>
  <c r="AP23" i="2901"/>
  <c r="AQ7" i="2901"/>
  <c r="AQ23" i="2901" s="1"/>
  <c r="AQ24" i="2901" s="1"/>
  <c r="V23" i="2900"/>
  <c r="W7" i="2900"/>
  <c r="W23" i="2900" s="1"/>
  <c r="W24" i="2900" s="1"/>
  <c r="AP23" i="2907"/>
  <c r="AQ7" i="2907"/>
  <c r="AQ23" i="2907" s="1"/>
  <c r="AQ24" i="2907" s="1"/>
  <c r="AA23" i="2896"/>
  <c r="P23" i="2897"/>
  <c r="Q7" i="2897"/>
  <c r="Q23" i="2897" s="1"/>
  <c r="Q24" i="2897" s="1"/>
  <c r="AP23" i="2880"/>
  <c r="AQ7" i="2880"/>
  <c r="AQ23" i="2880" s="1"/>
  <c r="AQ24" i="2880" s="1"/>
  <c r="AL7" i="2881"/>
  <c r="AL23" i="2881" s="1"/>
  <c r="AL24" i="2881" s="1"/>
  <c r="AK23" i="2881"/>
  <c r="AA23" i="2882"/>
  <c r="V23" i="2889"/>
  <c r="AL23" i="2885"/>
  <c r="AL24" i="2885" s="1"/>
  <c r="AV23" i="2883"/>
  <c r="AV24" i="2883" s="1"/>
  <c r="AF23" i="2894"/>
  <c r="AG7" i="2894"/>
  <c r="AG23" i="2894" s="1"/>
  <c r="AG24" i="2894" s="1"/>
  <c r="AA23" i="2894"/>
  <c r="AB7" i="2894"/>
  <c r="AB23" i="2894" s="1"/>
  <c r="AB24" i="2894" s="1"/>
  <c r="Q23" i="2898"/>
  <c r="Q24" i="2898" s="1"/>
  <c r="AV23" i="2900"/>
  <c r="AV24" i="2900" s="1"/>
  <c r="AK23" i="2896"/>
  <c r="AL7" i="2896"/>
  <c r="AL23" i="2896" s="1"/>
  <c r="AL24" i="2896" s="1"/>
  <c r="AQ23" i="2899"/>
  <c r="AQ24" i="2899" s="1"/>
  <c r="V23" i="2905"/>
  <c r="V23" i="2903"/>
  <c r="AF23" i="2892"/>
  <c r="Q23" i="2902"/>
  <c r="Q24" i="2902" s="1"/>
  <c r="AA23" i="2892"/>
  <c r="AA23" i="2891"/>
  <c r="P23" i="2901"/>
  <c r="AV7" i="2881"/>
  <c r="AV23" i="2881" s="1"/>
  <c r="AV24" i="2881" s="1"/>
  <c r="AU23" i="2881"/>
  <c r="AP23" i="2881"/>
  <c r="AF23" i="2901"/>
  <c r="AG7" i="2901"/>
  <c r="AG23" i="2901" s="1"/>
  <c r="AG24" i="2901" s="1"/>
  <c r="W7" i="2891"/>
  <c r="W23" i="2891" s="1"/>
  <c r="W24" i="2891" s="1"/>
  <c r="V23" i="2891"/>
  <c r="AQ7" i="2891"/>
  <c r="AQ23" i="2891" s="1"/>
  <c r="AQ24" i="2891" s="1"/>
  <c r="AP23" i="2891"/>
  <c r="AV7" i="2902"/>
  <c r="AV23" i="2902" s="1"/>
  <c r="AV24" i="2902" s="1"/>
  <c r="AU23" i="2902"/>
  <c r="AK23" i="2906"/>
  <c r="AL7" i="2906"/>
  <c r="AL23" i="2906" s="1"/>
  <c r="AL24" i="2906" s="1"/>
  <c r="AU23" i="2901"/>
  <c r="AV7" i="2901"/>
  <c r="AV23" i="2901" s="1"/>
  <c r="AV24" i="2901" s="1"/>
  <c r="AB7" i="2902"/>
  <c r="AB23" i="2902" s="1"/>
  <c r="AB24" i="2902" s="1"/>
  <c r="AA23" i="2902"/>
  <c r="AV23" i="2889"/>
  <c r="AV24" i="2889" s="1"/>
  <c r="AA23" i="2899"/>
  <c r="AB7" i="2899"/>
  <c r="AB23" i="2899" s="1"/>
  <c r="AB24" i="2899" s="1"/>
  <c r="P23" i="2900"/>
  <c r="AP23" i="2905"/>
  <c r="AK23" i="2887"/>
  <c r="AL7" i="2887"/>
  <c r="AL23" i="2887" s="1"/>
  <c r="AL24" i="2887" s="1"/>
  <c r="AV7" i="2892"/>
  <c r="AV23" i="2892" s="1"/>
  <c r="AV24" i="2892" s="1"/>
  <c r="AU23" i="2892"/>
  <c r="AB7" i="2901"/>
  <c r="AB23" i="2901" s="1"/>
  <c r="AB24" i="2901" s="1"/>
  <c r="AA23" i="2901"/>
  <c r="V23" i="2898"/>
  <c r="W7" i="2898"/>
  <c r="W23" i="2898" s="1"/>
  <c r="W24" i="2898" s="1"/>
  <c r="V23" i="2899"/>
  <c r="W7" i="2899"/>
  <c r="W23" i="2899" s="1"/>
  <c r="W24" i="2899" s="1"/>
  <c r="W7" i="2902"/>
  <c r="W23" i="2902" s="1"/>
  <c r="W24" i="2902" s="1"/>
  <c r="V23" i="2902"/>
  <c r="AP23" i="2906"/>
  <c r="AQ7" i="2906"/>
  <c r="AQ23" i="2906" s="1"/>
  <c r="AQ24" i="2906" s="1"/>
  <c r="AA23" i="2907"/>
  <c r="AB7" i="2907"/>
  <c r="AB23" i="2907" s="1"/>
  <c r="AB24" i="2907" s="1"/>
  <c r="AG7" i="2883"/>
  <c r="AG23" i="2883" s="1"/>
  <c r="AG24" i="2883" s="1"/>
  <c r="AF23" i="2883"/>
  <c r="W23" i="2881"/>
  <c r="W24" i="2881" s="1"/>
  <c r="AG7" i="2895"/>
  <c r="AG23" i="2895" s="1"/>
  <c r="AG24" i="2895" s="1"/>
  <c r="AF23" i="2895"/>
  <c r="AK23" i="2883"/>
  <c r="AG23" i="2881"/>
  <c r="AG24" i="2881" s="1"/>
  <c r="W23" i="2896"/>
  <c r="W24" i="2896" s="1"/>
  <c r="P23" i="2894"/>
  <c r="AK23" i="2903"/>
  <c r="AF23" i="2884"/>
  <c r="AK23" i="2897"/>
  <c r="P23" i="2880"/>
  <c r="AL23" i="2907"/>
  <c r="AL24" i="2907" s="1"/>
  <c r="AL23" i="2882"/>
  <c r="AL24" i="2882" s="1"/>
  <c r="AF23" i="2885"/>
  <c r="AU23" i="2882"/>
  <c r="V23" i="2894"/>
  <c r="W7" i="2894"/>
  <c r="W23" i="2894" s="1"/>
  <c r="W24" i="2894" s="1"/>
  <c r="AV7" i="2884"/>
  <c r="AV23" i="2884" s="1"/>
  <c r="AV24" i="2884" s="1"/>
  <c r="AU23" i="2884"/>
  <c r="AG23" i="2898"/>
  <c r="AG24" i="2898" s="1"/>
  <c r="AB7" i="2895"/>
  <c r="AB23" i="2895" s="1"/>
  <c r="AB24" i="2895" s="1"/>
  <c r="AA23" i="2895"/>
  <c r="AV23" i="2898"/>
  <c r="AV24" i="2898" s="1"/>
  <c r="AQ23" i="2898"/>
  <c r="AQ24" i="2898" s="1"/>
  <c r="AG23" i="2904"/>
  <c r="AG24" i="2904" s="1"/>
  <c r="AK23" i="2880"/>
  <c r="AL7" i="2880"/>
  <c r="AL23" i="2880" s="1"/>
  <c r="AL24" i="2880" s="1"/>
  <c r="W7" i="2888"/>
  <c r="W23" i="2888" s="1"/>
  <c r="W24" i="2888" s="1"/>
  <c r="V23" i="2888"/>
  <c r="W23" i="2893"/>
  <c r="W24" i="2893" s="1"/>
  <c r="AQ7" i="2895"/>
  <c r="AQ23" i="2895" s="1"/>
  <c r="AQ24" i="2895" s="1"/>
  <c r="AP23" i="2895"/>
  <c r="AK23" i="2898"/>
  <c r="V23" i="2886"/>
  <c r="AU23" i="2886"/>
  <c r="Q23" i="2896"/>
  <c r="Q24" i="2896" s="1"/>
  <c r="AQ23" i="2900"/>
  <c r="AQ24" i="2900" s="1"/>
  <c r="AP23" i="2904"/>
  <c r="Q7" i="2883"/>
  <c r="Q23" i="2883" s="1"/>
  <c r="Q24" i="2883" s="1"/>
  <c r="P23" i="2883"/>
  <c r="AQ7" i="2884"/>
  <c r="AQ23" i="2884" s="1"/>
  <c r="AQ24" i="2884" s="1"/>
  <c r="AP23" i="2884"/>
  <c r="AP23" i="2893"/>
  <c r="AQ7" i="2893"/>
  <c r="AQ23" i="2893" s="1"/>
  <c r="AQ24" i="2893" s="1"/>
  <c r="AA23" i="2893"/>
  <c r="AB7" i="2893"/>
  <c r="AB23" i="2893" s="1"/>
  <c r="AB24" i="2893" s="1"/>
  <c r="P23" i="2908"/>
  <c r="Q7" i="2908"/>
  <c r="Q23" i="2908" s="1"/>
  <c r="Q24" i="2908" s="1"/>
  <c r="Q7" i="2906"/>
  <c r="Q23" i="2906" s="1"/>
  <c r="Q24" i="2906" s="1"/>
  <c r="P23" i="2906"/>
  <c r="AA23" i="2909"/>
  <c r="AB7" i="2909"/>
  <c r="AB23" i="2909" s="1"/>
  <c r="AB24" i="2909" s="1"/>
  <c r="Q7" i="2885"/>
  <c r="Q23" i="2885" s="1"/>
  <c r="Q24" i="2885" s="1"/>
  <c r="P23" i="2885"/>
  <c r="AL23" i="2889"/>
  <c r="AL24" i="2889" s="1"/>
  <c r="W23" i="2882"/>
  <c r="W24" i="2882" s="1"/>
  <c r="V23" i="2892"/>
  <c r="AQ23" i="2892"/>
  <c r="AQ24" i="2892" s="1"/>
  <c r="W7" i="2884"/>
  <c r="W23" i="2884" s="1"/>
  <c r="W24" i="2884" s="1"/>
  <c r="V23" i="2884"/>
  <c r="AK23" i="2884"/>
  <c r="AL7" i="2891"/>
  <c r="AL23" i="2891" s="1"/>
  <c r="AL24" i="2891" s="1"/>
  <c r="AK23" i="2891"/>
  <c r="AL7" i="2893"/>
  <c r="AL23" i="2893" s="1"/>
  <c r="AL24" i="2893" s="1"/>
  <c r="AK23" i="2893"/>
  <c r="AP23" i="2889"/>
  <c r="AQ7" i="2889"/>
  <c r="AQ23" i="2889" s="1"/>
  <c r="AQ24" i="2889" s="1"/>
  <c r="AU23" i="2887"/>
  <c r="AV7" i="2887"/>
  <c r="AV23" i="2887" s="1"/>
  <c r="AV24" i="2887" s="1"/>
  <c r="W7" i="2904"/>
  <c r="W23" i="2904" s="1"/>
  <c r="W24" i="2904" s="1"/>
  <c r="V23" i="2904"/>
  <c r="AA23" i="2904"/>
  <c r="P23" i="2905"/>
  <c r="AA23" i="2903"/>
  <c r="AB7" i="2903"/>
  <c r="AB23" i="2903" s="1"/>
  <c r="AB24" i="2903" s="1"/>
  <c r="Q7" i="2890"/>
  <c r="Q23" i="2890" s="1"/>
  <c r="Q24" i="2890" s="1"/>
  <c r="P23" i="2890"/>
  <c r="AL7" i="2895"/>
  <c r="AL23" i="2895" s="1"/>
  <c r="AL24" i="2895" s="1"/>
  <c r="AK23" i="2895"/>
  <c r="AF23" i="2896"/>
  <c r="AG7" i="2896"/>
  <c r="AG23" i="2896" s="1"/>
  <c r="AG24" i="2896" s="1"/>
  <c r="W7" i="2901"/>
  <c r="W23" i="2901" s="1"/>
  <c r="W24" i="2901" s="1"/>
  <c r="V23" i="2901"/>
  <c r="AG23" i="2882"/>
  <c r="AG24" i="2882" s="1"/>
  <c r="AA23" i="2884"/>
  <c r="AP23" i="2890"/>
  <c r="AQ7" i="2890"/>
  <c r="AQ23" i="2890" s="1"/>
  <c r="AQ24" i="2890" s="1"/>
  <c r="AU23" i="2885"/>
  <c r="AP23" i="2894"/>
  <c r="Q23" i="2900"/>
  <c r="Q24" i="2900" s="1"/>
  <c r="AL23" i="2905"/>
  <c r="AL24" i="2905" s="1"/>
  <c r="AQ23" i="2905"/>
  <c r="AQ24" i="2905" s="1"/>
  <c r="V23" i="2908"/>
  <c r="AP23" i="2908"/>
  <c r="AQ7" i="2908"/>
  <c r="AQ23" i="2908" s="1"/>
  <c r="AQ24" i="2908" s="1"/>
  <c r="AV7" i="2897"/>
  <c r="AV23" i="2897" s="1"/>
  <c r="AV24" i="2897" s="1"/>
  <c r="AU23" i="2897"/>
  <c r="AQ7" i="2888"/>
  <c r="AQ23" i="2888" s="1"/>
  <c r="AQ24" i="2888" s="1"/>
  <c r="AP23" i="2888"/>
  <c r="AA23" i="2889"/>
  <c r="AB7" i="2889"/>
  <c r="AB23" i="2889" s="1"/>
  <c r="AB24" i="2889" s="1"/>
  <c r="AL7" i="2892"/>
  <c r="AL23" i="2892" s="1"/>
  <c r="AL24" i="2892" s="1"/>
  <c r="AK23" i="2892"/>
  <c r="AP23" i="2903"/>
  <c r="AQ7" i="2903"/>
  <c r="AQ23" i="2903" s="1"/>
  <c r="AQ24" i="2903" s="1"/>
  <c r="AL7" i="2902"/>
  <c r="AL23" i="2902" s="1"/>
  <c r="AL24" i="2902" s="1"/>
  <c r="AK23" i="2902"/>
  <c r="AB7" i="2881"/>
  <c r="AB23" i="2881" s="1"/>
  <c r="AB24" i="2881" s="1"/>
  <c r="AA23" i="2881"/>
  <c r="V23" i="2881"/>
  <c r="AF23" i="2886"/>
  <c r="AG7" i="2886"/>
  <c r="AG23" i="2886" s="1"/>
  <c r="AG24" i="2886" s="1"/>
  <c r="AQ7" i="2897"/>
  <c r="AQ23" i="2897" s="1"/>
  <c r="AQ24" i="2897" s="1"/>
  <c r="AP23" i="2897"/>
  <c r="AG7" i="2905"/>
  <c r="AG23" i="2905" s="1"/>
  <c r="AG24" i="2905" s="1"/>
  <c r="AF23" i="2905"/>
  <c r="AP23" i="2909"/>
  <c r="AQ7" i="2909"/>
  <c r="AQ23" i="2909" s="1"/>
  <c r="AQ24" i="2909" s="1"/>
  <c r="AU23" i="2909"/>
  <c r="AV7" i="2909"/>
  <c r="AV23" i="2909" s="1"/>
  <c r="AV24" i="2909" s="1"/>
  <c r="AL23" i="2883"/>
  <c r="AL24" i="2883" s="1"/>
  <c r="V23" i="2880"/>
  <c r="W7" i="2880"/>
  <c r="W23" i="2880" s="1"/>
  <c r="W24" i="2880" s="1"/>
  <c r="P23" i="2882"/>
  <c r="Q7" i="2882"/>
  <c r="Q23" i="2882" s="1"/>
  <c r="Q24" i="2882" s="1"/>
  <c r="AF23" i="2881"/>
  <c r="V23" i="2883"/>
  <c r="AV23" i="2896"/>
  <c r="AV24" i="2896" s="1"/>
  <c r="AK23" i="2885"/>
  <c r="P23" i="2895"/>
  <c r="AU23" i="2883"/>
  <c r="AF23" i="2899"/>
  <c r="AG7" i="2899"/>
  <c r="AG23" i="2899" s="1"/>
  <c r="AG24" i="2899" s="1"/>
  <c r="AL23" i="2903"/>
  <c r="AL24" i="2903" s="1"/>
  <c r="AF23" i="2903"/>
  <c r="AG7" i="2903"/>
  <c r="AG23" i="2903" s="1"/>
  <c r="AG24" i="2903" s="1"/>
  <c r="AG23" i="2892"/>
  <c r="AG24" i="2892" s="1"/>
  <c r="P23" i="2902"/>
  <c r="AB23" i="2892"/>
  <c r="AB24" i="2892" s="1"/>
  <c r="AB23" i="2891"/>
  <c r="AB24" i="2891" s="1"/>
  <c r="Q23" i="2901"/>
  <c r="Q24" i="2901" s="1"/>
</calcChain>
</file>

<file path=xl/sharedStrings.xml><?xml version="1.0" encoding="utf-8"?>
<sst xmlns="http://schemas.openxmlformats.org/spreadsheetml/2006/main" count="2484" uniqueCount="153">
  <si>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</si>
  <si>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</si>
  <si>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</si>
  <si>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</si>
  <si>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</si>
  <si>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</si>
  <si>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</si>
  <si>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</si>
  <si>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</si>
  <si>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</si>
  <si>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</si>
  <si>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</si>
  <si>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</si>
  <si>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</si>
  <si>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</si>
  <si>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</si>
  <si>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</si>
  <si>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</si>
  <si>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</si>
  <si>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</si>
  <si>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</si>
  <si>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</si>
  <si>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</si>
  <si>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</si>
  <si>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</si>
  <si>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</si>
  <si>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</si>
  <si>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</si>
  <si>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</si>
  <si>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</si>
  <si>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</si>
  <si>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</si>
  <si>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</si>
  <si>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</si>
  <si>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</si>
  <si>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</si>
  <si>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</si>
  <si>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</si>
  <si>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</si>
  <si>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</si>
  <si>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</si>
  <si>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</si>
  <si>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</si>
  <si>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</si>
  <si>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</si>
  <si>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</si>
  <si>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</si>
  <si>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E:\Hen Data\Raw Data\94_174\PHASE 3 VAR\</t>
  </si>
  <si>
    <t>!MB23A40.094</t>
  </si>
  <si>
    <t>!MB27A30.094</t>
  </si>
  <si>
    <t>!MB30A30.094</t>
  </si>
  <si>
    <t>!MC02A40.094</t>
  </si>
  <si>
    <t>!MC07A10.094</t>
  </si>
  <si>
    <t>!MC10A20.094</t>
  </si>
  <si>
    <t>!MC15A30.094</t>
  </si>
  <si>
    <t>!MC18A00.094</t>
  </si>
  <si>
    <t>!MB24930.094</t>
  </si>
  <si>
    <t>!MB25930.094</t>
  </si>
  <si>
    <t>!MB26940.094</t>
  </si>
  <si>
    <t>!MB28950.094</t>
  </si>
  <si>
    <t>!MC01A10.094</t>
  </si>
  <si>
    <t>!MB29A00.094</t>
  </si>
  <si>
    <t>!MC23930.094</t>
  </si>
  <si>
    <t>!MC20A40.094</t>
  </si>
  <si>
    <t>!MC21A50.094</t>
  </si>
  <si>
    <t>!MC03750.094</t>
  </si>
  <si>
    <t>!MC04950.094</t>
  </si>
  <si>
    <t>!MC05850.094</t>
  </si>
  <si>
    <t>!MC06840.094</t>
  </si>
  <si>
    <t>!MC08930.094</t>
  </si>
  <si>
    <t>!MC09940.094</t>
  </si>
  <si>
    <t>!MC11910.094</t>
  </si>
  <si>
    <t>!MC12820.094</t>
  </si>
  <si>
    <t>!MC14920.094</t>
  </si>
  <si>
    <t>!MC16850.094</t>
  </si>
  <si>
    <t>!MC17850.094</t>
  </si>
  <si>
    <t>!MC19940.094</t>
  </si>
  <si>
    <t>!MC22920.094</t>
  </si>
  <si>
    <t>Report for:!MB23A40.094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</si>
  <si>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</si>
  <si>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</si>
  <si>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</si>
  <si>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</si>
  <si>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</si>
  <si>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</si>
  <si>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</si>
  <si>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</si>
  <si>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</si>
  <si>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</si>
  <si>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</si>
  <si>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</si>
  <si>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</si>
  <si>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</si>
  <si>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</si>
  <si>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</si>
  <si>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</si>
  <si>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</si>
  <si>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</si>
  <si>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</si>
  <si>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</si>
  <si>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</si>
  <si>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</si>
  <si>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</si>
  <si>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</si>
  <si>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</si>
  <si>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</si>
  <si>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</si>
  <si>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</si>
  <si>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</si>
  <si>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</si>
  <si>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</si>
  <si>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</si>
  <si>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</si>
  <si>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</si>
  <si>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</si>
  <si>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</si>
  <si>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</si>
  <si>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</si>
  <si>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</si>
  <si>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</si>
  <si>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</si>
  <si>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</si>
  <si>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</si>
  <si>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</si>
  <si>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for:!MB27A30.094</t>
  </si>
  <si>
    <t>Report for:!MB30A30.094</t>
  </si>
  <si>
    <t>Report for:!MC02A40.094</t>
  </si>
  <si>
    <t>Report for:!MC07A10.094</t>
  </si>
  <si>
    <t>Report for:!MC10A20.094</t>
  </si>
  <si>
    <t>Report for:!MC15A30.094</t>
  </si>
  <si>
    <t>Report for:!MC18A00.094</t>
  </si>
  <si>
    <t>Report for:!MB24930.094</t>
  </si>
  <si>
    <t>Report for:!MB25930.094</t>
  </si>
  <si>
    <t>Report for:!MB26940.094</t>
  </si>
  <si>
    <t>Report for:!MB28950.094</t>
  </si>
  <si>
    <t>Report for:!MC01A10.094</t>
  </si>
  <si>
    <t>Report for:!MB29A00.094</t>
  </si>
  <si>
    <t>Report for:!MC23930.094</t>
  </si>
  <si>
    <t>Report for:!MC20A40.094</t>
  </si>
  <si>
    <t>Report for:!MC21A50.094</t>
  </si>
  <si>
    <t>Report for:!MC03750.094</t>
  </si>
  <si>
    <t>Report for:!MC04950.094</t>
  </si>
  <si>
    <t>Report for:!MC05850.094</t>
  </si>
  <si>
    <t>Report for:!MC06840.094</t>
  </si>
  <si>
    <t>Report for:!MC08930.094</t>
  </si>
  <si>
    <t>Report for:!MC09940.094</t>
  </si>
  <si>
    <t>Report for:!MC11910.094</t>
  </si>
  <si>
    <t>Report for:!MC12820.094</t>
  </si>
  <si>
    <t>Report for:!MC14920.094</t>
  </si>
  <si>
    <t>Report for:!MC16850.094</t>
  </si>
  <si>
    <t>Report for:!MC17850.094</t>
  </si>
  <si>
    <t>Report for:!MC19940.094</t>
  </si>
  <si>
    <t>Report for:!MC22920.094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</si>
</sst>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16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8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7" fillId="6" borderId="8" xfId="0" applyFont="1" applyFill="1" applyBorder="1"/>
    <xf numFmtId="0" fontId="7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13" borderId="8" xfId="0" applyFont="1" applyFill="1" applyBorder="1"/>
    <xf numFmtId="0" fontId="8" fillId="13" borderId="8" xfId="0" applyFont="1" applyFill="1" applyBorder="1"/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68580</xdr:rowOff>
        </xdr:from>
        <xdr:to>
          <xdr:col>4</xdr:col>
          <xdr:colOff>137160</xdr:colOff>
          <xdr:row>2</xdr:row>
          <xdr:rowOff>160020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4.4" x14ac:dyDescent="0.3"/>
  <cols>
    <col min="1" max="1" width="11.6640625" customWidth="1"/>
    <col min="2" max="2" width="9.33203125" customWidth="1"/>
    <col min="3" max="3" width="11.5546875" customWidth="1"/>
    <col min="5" max="5" width="11.33203125" customWidth="1"/>
    <col min="6" max="6" width="18.33203125" customWidth="1"/>
    <col min="7" max="7" width="28.33203125" customWidth="1"/>
    <col min="10" max="10" width="20.6640625" customWidth="1"/>
  </cols>
  <sheetData>
    <row r="2" spans="1:11" ht="15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ht="15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ht="15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ht="15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ht="15" x14ac:dyDescent="0.25">
      <c r="A8" s="24" t="s">
        <v>16</v>
      </c>
      <c r="B8" s="24"/>
      <c r="C8" s="24"/>
      <c r="D8" s="24"/>
      <c r="E8" s="24"/>
      <c r="F8" s="24"/>
      <c r="G8" s="24"/>
      <c r="H8" s="10"/>
    </row>
    <row r="9" spans="1:11" ht="15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ht="15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ht="15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2"/>
  <sheetViews>
    <sheetView tabSelected="1" workbookViewId="0">
      <selection activeCell="G9" sqref="G9:X9"/>
    </sheetView>
  </sheetViews>
  <sheetFormatPr defaultRowHeight="14.4" x14ac:dyDescent="0.3"/>
  <sheetData>
    <row r="2" spans="1:24" ht="130.80000000000001" x14ac:dyDescent="0.3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24" x14ac:dyDescent="0.3">
      <c r="A3">
        <v>1</v>
      </c>
      <c r="B3" t="str">
        <f>'!MB23A40.094'!B2:C2</f>
        <v>&lt;date&gt;</v>
      </c>
      <c r="C3">
        <f>('!MB23A40.094'!H160/60)/'!MB23A40.094'!Q3</f>
        <v>2.5914502164502164</v>
      </c>
      <c r="D3">
        <f>'!MB23A40.094'!N28/'!MB23A40.094'!Q3</f>
        <v>6.4935064935064939E-3</v>
      </c>
      <c r="E3">
        <f>SUM('!MB23A40.094'!L28:Q28)/'!MB23A40.094'!Q3</f>
        <v>8.2727272727272734</v>
      </c>
      <c r="F3">
        <f>'!MB23A40.094'!Q24</f>
        <v>0.26246240471390864</v>
      </c>
      <c r="J3" s="18" t="s">
        <v>42</v>
      </c>
      <c r="K3">
        <f>AVERAGE(C3:C7)</f>
        <v>3.2442793372030039</v>
      </c>
      <c r="L3">
        <f>AVERAGE(C8:C12)</f>
        <v>3.975652517944777</v>
      </c>
      <c r="M3">
        <f>AVERAGE(C13:C17)</f>
        <v>5.3322072269489009</v>
      </c>
      <c r="N3">
        <f>AVERAGE(C18:C22)</f>
        <v>3.9411632553451219</v>
      </c>
      <c r="O3">
        <f>AVERAGE(C23:C27)</f>
        <v>2.8482367744194521</v>
      </c>
      <c r="P3">
        <f>AVERAGE(C28:C32)</f>
        <v>2.5418511288403076</v>
      </c>
    </row>
    <row r="4" spans="1:24" x14ac:dyDescent="0.3">
      <c r="A4">
        <v>2</v>
      </c>
      <c r="B4" t="str">
        <f>'!MB24930.094'!B2:C2</f>
        <v>&lt;date&gt;</v>
      </c>
      <c r="C4">
        <f>('!MB24930.094'!H150/60)/'!MB24930.094'!Q3</f>
        <v>2.7666666666666666</v>
      </c>
      <c r="D4">
        <f>'!MB24930.094'!N28/'!MB24930.094'!Q3</f>
        <v>1.3888888888888888E-2</v>
      </c>
      <c r="E4">
        <f>SUM('!MB24930.094'!L28:Q28)/'!MB24930.094'!Q3</f>
        <v>8.0625</v>
      </c>
      <c r="F4">
        <f>'!MB24930.094'!Q24</f>
        <v>0.41135754278565728</v>
      </c>
      <c r="J4" s="18" t="s">
        <v>43</v>
      </c>
      <c r="K4">
        <f>AVERAGE(D3:D7)</f>
        <v>1.1712716494042423E-2</v>
      </c>
      <c r="L4">
        <f>AVERAGE(D8:D12)</f>
        <v>2.3428620793507521E-2</v>
      </c>
      <c r="M4">
        <f>AVERAGE(D13:D17)</f>
        <v>1.2990479014646856E-2</v>
      </c>
      <c r="N4">
        <f>AVERAGE(D18:D22)</f>
        <v>4.0610975640657236E-2</v>
      </c>
      <c r="O4">
        <f>AVERAGE(D23:D27)</f>
        <v>7.8941240020056341E-2</v>
      </c>
      <c r="P4">
        <f>AVERAGE(D28:D32)</f>
        <v>0.13134926867062433</v>
      </c>
    </row>
    <row r="5" spans="1:24" x14ac:dyDescent="0.3">
      <c r="A5">
        <v>3</v>
      </c>
      <c r="B5" t="str">
        <f>'!MB25930.094'!B2:C2</f>
        <v>&lt;date&gt;</v>
      </c>
      <c r="C5">
        <f>('!MB25930.094'!H139/60)/'!MB25930.094'!Q3</f>
        <v>2.9594527363184078</v>
      </c>
      <c r="D5">
        <f>'!MB25930.094'!N28/'!MB25930.094'!Q3</f>
        <v>1.4925373134328358E-2</v>
      </c>
      <c r="E5">
        <f>SUM('!MB25930.094'!L28:Q28)/'!MB25930.094'!Q3</f>
        <v>9.3955223880597014</v>
      </c>
      <c r="F5">
        <f>'!MB25930.094'!Q24</f>
        <v>0.48409023551953229</v>
      </c>
      <c r="J5" s="18" t="s">
        <v>107</v>
      </c>
      <c r="K5">
        <f>AVERAGE(E3:E7)</f>
        <v>9.9691449332441167</v>
      </c>
      <c r="L5">
        <f>AVERAGE(E8:E12)</f>
        <v>12.173936302408729</v>
      </c>
      <c r="M5">
        <f>AVERAGE(E13:E17)</f>
        <v>22.663096458095431</v>
      </c>
      <c r="N5">
        <f>AVERAGE(E18:E22)</f>
        <v>12.234911672245726</v>
      </c>
      <c r="O5">
        <f>AVERAGE(E23:E27)</f>
        <v>10.324866000344436</v>
      </c>
      <c r="P5">
        <f>AVERAGE(E28:E32)</f>
        <v>13.966728020856234</v>
      </c>
    </row>
    <row r="6" spans="1:24" x14ac:dyDescent="0.3">
      <c r="A6">
        <v>4</v>
      </c>
      <c r="B6" t="str">
        <f>'!MB26940.094'!B2:C2</f>
        <v>&lt;date&gt;</v>
      </c>
      <c r="C6">
        <f>('!MB26940.094'!H113/60)/'!MB26940.094'!Q3</f>
        <v>3.7144859813084112</v>
      </c>
      <c r="D6">
        <f>'!MB26940.094'!N28/'!MB26940.094'!Q3</f>
        <v>0</v>
      </c>
      <c r="E6">
        <f>SUM('!MB26940.094'!L28:Q28)/'!MB26940.094'!Q3</f>
        <v>10.719626168224298</v>
      </c>
      <c r="F6">
        <f>'!MB26940.094'!Q24</f>
        <v>0.4604187830693755</v>
      </c>
      <c r="J6" s="18" t="s">
        <v>45</v>
      </c>
      <c r="K6">
        <f>AVERAGE(F3:F7)</f>
        <v>0.42970710649939353</v>
      </c>
      <c r="L6">
        <f>AVERAGE(F8:F12)</f>
        <v>0.53253057326259179</v>
      </c>
      <c r="M6">
        <f>AVERAGE(F13:F17)</f>
        <v>0.5199298044733196</v>
      </c>
      <c r="N6">
        <f>AVERAGE(F18:F22)</f>
        <v>0.51546880498892911</v>
      </c>
      <c r="O6">
        <f>AVERAGE(F23:F27)</f>
        <v>0.48074284458661232</v>
      </c>
      <c r="P6">
        <f>AVERAGE(F28:F32)</f>
        <v>0.44899617699158351</v>
      </c>
    </row>
    <row r="7" spans="1:24" x14ac:dyDescent="0.3">
      <c r="A7">
        <v>5</v>
      </c>
      <c r="B7" t="str">
        <f>'!MB27A30.094'!B2:C2</f>
        <v>&lt;date&gt;</v>
      </c>
      <c r="C7">
        <f>('!MB27A30.094'!H92/60)/'!MB27A30.094'!Q3</f>
        <v>4.1893410852713178</v>
      </c>
      <c r="D7">
        <f>'!MB27A30.094'!N28/'!MB27A30.094'!Q3</f>
        <v>2.3255813953488372E-2</v>
      </c>
      <c r="E7">
        <f>SUM('!MB27A30.094'!L28:Q28)/'!MB27A30.094'!Q3</f>
        <v>13.395348837209303</v>
      </c>
      <c r="F7">
        <f>'!MB27A30.094'!Q24</f>
        <v>0.53020656640849417</v>
      </c>
    </row>
    <row r="8" spans="1:24" x14ac:dyDescent="0.3">
      <c r="A8">
        <v>6</v>
      </c>
      <c r="B8" t="str">
        <f>'!MB28950.094'!B2:C2</f>
        <v>&lt;date&gt;</v>
      </c>
      <c r="C8">
        <f>('!MB28950.094'!H103/60)/'!MB28950.094'!Q3</f>
        <v>4.0343642611683848</v>
      </c>
      <c r="D8">
        <f>'!MB28950.094'!N28/'!MB28950.094'!Q3</f>
        <v>1.0309278350515464E-2</v>
      </c>
      <c r="E8">
        <f>SUM('!MB28950.094'!L28:Q28)/'!MB28950.094'!Q3</f>
        <v>11.793814432989691</v>
      </c>
      <c r="F8">
        <f>'!MB28950.094'!Q24</f>
        <v>0.56139846119386616</v>
      </c>
    </row>
    <row r="9" spans="1:24" x14ac:dyDescent="0.3">
      <c r="A9">
        <v>7</v>
      </c>
      <c r="B9" t="str">
        <f>'!MB29A00.094'!B2:C2</f>
        <v>&lt;date&gt;</v>
      </c>
      <c r="C9">
        <f>('!MB29A00.094'!H117/60)/'!MB29A00.094'!Q3</f>
        <v>3.583783783783784</v>
      </c>
      <c r="D9">
        <f>'!MB29A00.094'!N28/'!MB29A00.094'!Q3</f>
        <v>3.6036036036036036E-2</v>
      </c>
      <c r="E9">
        <f>SUM('!MB29A00.094'!L28:Q28)/'!MB29A00.094'!Q3</f>
        <v>11.27927927927928</v>
      </c>
      <c r="F9">
        <f>'!MB29A00.094'!Q24</f>
        <v>0.52685166092577973</v>
      </c>
      <c r="G9">
        <f>K3</f>
        <v>3.2442793372030039</v>
      </c>
      <c r="H9">
        <f>L3</f>
        <v>3.975652517944777</v>
      </c>
      <c r="I9">
        <f>M3</f>
        <v>5.3322072269489009</v>
      </c>
      <c r="J9">
        <f>N3</f>
        <v>3.9411632553451219</v>
      </c>
      <c r="K9">
        <f>O3</f>
        <v>2.8482367744194521</v>
      </c>
      <c r="L9">
        <f>P3</f>
        <v>2.5418511288403076</v>
      </c>
      <c r="M9">
        <f>K4</f>
        <v>1.1712716494042423E-2</v>
      </c>
      <c r="N9">
        <f>L4</f>
        <v>2.3428620793507521E-2</v>
      </c>
      <c r="O9">
        <f>M4</f>
        <v>1.2990479014646856E-2</v>
      </c>
      <c r="P9">
        <f>N4</f>
        <v>4.0610975640657236E-2</v>
      </c>
      <c r="Q9">
        <f>O4</f>
        <v>7.8941240020056341E-2</v>
      </c>
      <c r="R9">
        <f>P4</f>
        <v>0.13134926867062433</v>
      </c>
      <c r="S9">
        <f>K6</f>
        <v>0.42970710649939353</v>
      </c>
      <c r="T9">
        <f>L6</f>
        <v>0.53253057326259179</v>
      </c>
      <c r="U9">
        <f>M6</f>
        <v>0.5199298044733196</v>
      </c>
      <c r="V9">
        <f>N6</f>
        <v>0.51546880498892911</v>
      </c>
      <c r="W9">
        <f>O6</f>
        <v>0.48074284458661232</v>
      </c>
      <c r="X9">
        <f>P6</f>
        <v>0.44899617699158351</v>
      </c>
    </row>
    <row r="10" spans="1:24" x14ac:dyDescent="0.3">
      <c r="A10">
        <v>8</v>
      </c>
      <c r="B10" t="str">
        <f>'!MB30A30.094'!B2:C2</f>
        <v>&lt;date&gt;</v>
      </c>
      <c r="C10">
        <f>('!MB30A30.094'!H115/60)/'!MB30A30.094'!Q3</f>
        <v>3.6339449541284408</v>
      </c>
      <c r="D10">
        <f>'!MB30A30.094'!N28/'!MB30A30.094'!Q3</f>
        <v>2.7522935779816515E-2</v>
      </c>
      <c r="E10">
        <f>SUM('!MB30A30.094'!L28:Q28)/'!MB30A30.094'!Q3</f>
        <v>10.642201834862385</v>
      </c>
      <c r="F10">
        <f>'!MB30A30.094'!Q24</f>
        <v>0.53650948993826675</v>
      </c>
    </row>
    <row r="11" spans="1:24" x14ac:dyDescent="0.3">
      <c r="A11">
        <v>9</v>
      </c>
      <c r="B11" t="str">
        <f>'!MC01A10.094'!B2:C2</f>
        <v>&lt;date&gt;</v>
      </c>
      <c r="C11">
        <f>('!MC01A10.094'!H101/60)/'!MC01A10.094'!Q3</f>
        <v>4.1856140350877196</v>
      </c>
      <c r="D11">
        <f>'!MC01A10.094'!N28/'!MC01A10.094'!Q3</f>
        <v>2.1052631578947368E-2</v>
      </c>
      <c r="E11">
        <f>SUM('!MC01A10.094'!L28:Q28)/'!MC01A10.094'!Q3</f>
        <v>13.221052631578948</v>
      </c>
      <c r="F11">
        <f>'!MC01A10.094'!Q24</f>
        <v>0.51894422213020674</v>
      </c>
    </row>
    <row r="12" spans="1:24" x14ac:dyDescent="0.3">
      <c r="A12">
        <v>10</v>
      </c>
      <c r="B12" t="str">
        <f>'!MC02A40.094'!B2:C2</f>
        <v>&lt;date&gt;</v>
      </c>
      <c r="C12">
        <f>('!MC02A40.094'!H96/60)/'!MC02A40.094'!Q3</f>
        <v>4.4405555555555551</v>
      </c>
      <c r="D12">
        <f>'!MC02A40.094'!N28/'!MC02A40.094'!Q3</f>
        <v>2.2222222222222223E-2</v>
      </c>
      <c r="E12">
        <f>SUM('!MC02A40.094'!L28:Q28)/'!MC02A40.094'!Q3</f>
        <v>13.933333333333334</v>
      </c>
      <c r="F12">
        <f>'!MC02A40.094'!Q24</f>
        <v>0.51894903212483989</v>
      </c>
    </row>
    <row r="13" spans="1:24" x14ac:dyDescent="0.3">
      <c r="A13">
        <v>11</v>
      </c>
      <c r="B13" t="str">
        <f>'!MC03750.094'!B2:C2</f>
        <v>&lt;date&gt;</v>
      </c>
      <c r="C13">
        <f>('!MC03750.094'!H88/60)/'!MC03750.094'!Q3</f>
        <v>4.8737804878048774</v>
      </c>
      <c r="D13">
        <f>'!MC03750.094'!N28/'!MC03750.094'!Q3</f>
        <v>1.2195121951219513E-2</v>
      </c>
      <c r="E13">
        <f>SUM('!MC03750.094'!L28:Q28)/'!MC03750.094'!Q3</f>
        <v>27.304878048780488</v>
      </c>
      <c r="F13">
        <f>'!MC03750.094'!Q24</f>
        <v>0.50714529249283868</v>
      </c>
    </row>
    <row r="14" spans="1:24" x14ac:dyDescent="0.3">
      <c r="A14">
        <v>12</v>
      </c>
      <c r="B14" t="str">
        <f>'!MC04950.094'!B2:C2</f>
        <v>&lt;date&gt;</v>
      </c>
      <c r="C14">
        <f>('!MC04950.094'!H100/60)/'!MC04950.094'!Q3</f>
        <v>4.2278368794326244</v>
      </c>
      <c r="D14">
        <f>'!MC04950.094'!N28/'!MC04950.094'!Q3</f>
        <v>4.2553191489361701E-2</v>
      </c>
      <c r="E14">
        <f>SUM('!MC04950.094'!L28:Q28)/'!MC04950.094'!Q3</f>
        <v>24</v>
      </c>
      <c r="F14">
        <f>'!MC04950.094'!Q24</f>
        <v>0.49178526640972697</v>
      </c>
    </row>
    <row r="15" spans="1:24" x14ac:dyDescent="0.3">
      <c r="A15">
        <v>13</v>
      </c>
      <c r="B15" t="str">
        <f>'!MC05850.094'!B2:C2</f>
        <v>&lt;date&gt;</v>
      </c>
      <c r="C15">
        <f>('!MC05850.094'!H104/60)/'!MC05850.094'!Q3</f>
        <v>4.0797619047619049</v>
      </c>
      <c r="D15">
        <f>'!MC05850.094'!N28/'!MC05850.094'!Q3</f>
        <v>1.020408163265306E-2</v>
      </c>
      <c r="E15">
        <f>SUM('!MC05850.094'!L28:Q28)/'!MC05850.094'!Q3</f>
        <v>23.020408163265305</v>
      </c>
      <c r="F15">
        <f>'!MC05850.094'!Q24</f>
        <v>0.51608010440374874</v>
      </c>
    </row>
    <row r="16" spans="1:24" x14ac:dyDescent="0.3">
      <c r="A16">
        <v>14</v>
      </c>
      <c r="B16" t="str">
        <f>'!MC06840.094'!B2:C2</f>
        <v>&lt;date&gt;</v>
      </c>
      <c r="C16">
        <f>('!MC06840.094'!H57/60)/'!MC06840.094'!Q3</f>
        <v>7.6186274509803926</v>
      </c>
      <c r="D16">
        <f>'!MC06840.094'!N28/'!MC06840.094'!Q3</f>
        <v>0</v>
      </c>
      <c r="E16">
        <f>SUM('!MC06840.094'!L28:Q28)/'!MC06840.094'!Q3</f>
        <v>22.313725490196077</v>
      </c>
      <c r="F16">
        <f>'!MC06840.094'!Q24</f>
        <v>0.57126863066730027</v>
      </c>
    </row>
    <row r="17" spans="1:6" x14ac:dyDescent="0.3">
      <c r="A17">
        <v>15</v>
      </c>
      <c r="B17" t="str">
        <f>'!MC07A10.094'!B2:C2</f>
        <v>&lt;date&gt;</v>
      </c>
      <c r="C17">
        <f>('!MC07A10.094'!H74/60)/'!MC07A10.094'!Q3</f>
        <v>5.8610294117647062</v>
      </c>
      <c r="D17">
        <f>'!MC07A10.094'!N28/'!MC07A10.094'!Q3</f>
        <v>0</v>
      </c>
      <c r="E17">
        <f>SUM('!MC07A10.094'!L28:Q28)/'!MC07A10.094'!Q3</f>
        <v>16.676470588235293</v>
      </c>
      <c r="F17">
        <f>'!MC07A10.094'!Q24</f>
        <v>0.51336972839298356</v>
      </c>
    </row>
    <row r="18" spans="1:6" x14ac:dyDescent="0.3">
      <c r="A18">
        <v>16</v>
      </c>
      <c r="B18" t="str">
        <f>'!MC08930.094'!B2:C2</f>
        <v>&lt;date&gt;</v>
      </c>
      <c r="C18">
        <f>('!MC08930.094'!H61/60)/'!MC08930.094'!Q3</f>
        <v>6.6190909090909091</v>
      </c>
      <c r="D18">
        <f>'!MC08930.094'!N28/'!MC08930.094'!Q3</f>
        <v>0</v>
      </c>
      <c r="E18">
        <f>SUM('!MC08930.094'!L28:Q28)/'!MC08930.094'!Q3</f>
        <v>20.545454545454547</v>
      </c>
      <c r="F18">
        <f>'!MC08930.094'!Q24</f>
        <v>0.47871263912975587</v>
      </c>
    </row>
    <row r="19" spans="1:6" x14ac:dyDescent="0.3">
      <c r="A19">
        <v>17</v>
      </c>
      <c r="B19" t="str">
        <f>'!MC09940.094'!B2:C2</f>
        <v>&lt;date&gt;</v>
      </c>
      <c r="C19">
        <f>('!MC09940.094'!H115/60)/'!MC09940.094'!Q3</f>
        <v>3.6677370030581042</v>
      </c>
      <c r="D19">
        <f>'!MC09940.094'!N28/'!MC09940.094'!Q3</f>
        <v>6.4220183486238536E-2</v>
      </c>
      <c r="E19">
        <f>SUM('!MC09940.094'!L28:Q28)/'!MC09940.094'!Q3</f>
        <v>11.504587155963304</v>
      </c>
      <c r="F19">
        <f>'!MC09940.094'!Q24</f>
        <v>0.53297780089981783</v>
      </c>
    </row>
    <row r="20" spans="1:6" x14ac:dyDescent="0.3">
      <c r="A20">
        <v>18</v>
      </c>
      <c r="B20" t="str">
        <f>'!MC10A20.094'!B2:C2</f>
        <v>&lt;date&gt;</v>
      </c>
      <c r="C20">
        <f>('!MC10A20.094'!H125/60)/'!MC10A20.094'!Q3</f>
        <v>3.3516806722689076</v>
      </c>
      <c r="D20">
        <f>'!MC10A20.094'!N28/'!MC10A20.094'!Q3</f>
        <v>1.680672268907563E-2</v>
      </c>
      <c r="E20">
        <f>SUM('!MC10A20.094'!L28:Q28)/'!MC10A20.094'!Q3</f>
        <v>10.529411764705882</v>
      </c>
      <c r="F20">
        <f>'!MC10A20.094'!Q24</f>
        <v>0.5276677173978882</v>
      </c>
    </row>
    <row r="21" spans="1:6" x14ac:dyDescent="0.3">
      <c r="A21">
        <v>19</v>
      </c>
      <c r="B21" t="str">
        <f>'!MC11910.094'!B2:C2</f>
        <v>&lt;date&gt;</v>
      </c>
      <c r="C21">
        <f>('!MC11910.094'!H135/60)/'!MC11910.094'!Q3</f>
        <v>3.0506410256410255</v>
      </c>
      <c r="D21">
        <f>'!MC11910.094'!N28/'!MC11910.094'!Q3</f>
        <v>5.3846153846153849E-2</v>
      </c>
      <c r="E21">
        <f>SUM('!MC11910.094'!L28:Q28)/'!MC11910.094'!Q3</f>
        <v>9.7769230769230777</v>
      </c>
      <c r="F21">
        <f>'!MC11910.094'!Q24</f>
        <v>0.52160474487552411</v>
      </c>
    </row>
    <row r="22" spans="1:6" x14ac:dyDescent="0.3">
      <c r="A22">
        <v>20</v>
      </c>
      <c r="B22" t="str">
        <f>'!MC12820.094'!B2:C2</f>
        <v>&lt;date&gt;</v>
      </c>
      <c r="C22">
        <f>('!MC12820.094'!H138/60)/'!MC12820.094'!Q3</f>
        <v>3.0166666666666666</v>
      </c>
      <c r="D22">
        <f>'!MC12820.094'!N28/'!MC12820.094'!Q3</f>
        <v>6.8181818181818177E-2</v>
      </c>
      <c r="E22">
        <f>SUM('!MC12820.094'!L28:Q28)/'!MC12820.094'!Q3</f>
        <v>8.8181818181818183</v>
      </c>
      <c r="F22">
        <f>'!MC12820.094'!Q24</f>
        <v>0.51638112264165958</v>
      </c>
    </row>
    <row r="23" spans="1:6" x14ac:dyDescent="0.3">
      <c r="A23">
        <v>21</v>
      </c>
      <c r="B23" t="str">
        <f>'!MC14920.094'!B2:C2</f>
        <v>&lt;date&gt;</v>
      </c>
      <c r="C23">
        <f>('!MC14920.094'!H137/60)/'!MC14920.094'!Q3</f>
        <v>3.0385496183206109</v>
      </c>
      <c r="D23">
        <f>'!MC14920.094'!N28/'!MC14920.094'!Q3</f>
        <v>4.5801526717557252E-2</v>
      </c>
      <c r="E23">
        <f>SUM('!MC14920.094'!L28:Q28)/'!MC14920.094'!Q3</f>
        <v>9.6335877862595414</v>
      </c>
      <c r="F23">
        <f>'!MC14920.094'!Q24</f>
        <v>0.49929874441608002</v>
      </c>
    </row>
    <row r="24" spans="1:6" x14ac:dyDescent="0.3">
      <c r="A24">
        <v>22</v>
      </c>
      <c r="B24" t="str">
        <f>'!MC15A30.094'!B2:C2</f>
        <v>&lt;date&gt;</v>
      </c>
      <c r="C24">
        <f>('!MC15A30.094'!H144/60)/'!MC15A30.094'!Q3</f>
        <v>2.8932367149758451</v>
      </c>
      <c r="D24">
        <f>'!MC15A30.094'!N28/'!MC15A30.094'!Q3</f>
        <v>4.3478260869565216E-2</v>
      </c>
      <c r="E24">
        <f>SUM('!MC15A30.094'!L28:Q28)/'!MC15A30.094'!Q3</f>
        <v>9.1521739130434785</v>
      </c>
      <c r="F24">
        <f>'!MC15A30.094'!Q24</f>
        <v>0.49767488143865923</v>
      </c>
    </row>
    <row r="25" spans="1:6" x14ac:dyDescent="0.3">
      <c r="A25">
        <v>23</v>
      </c>
      <c r="B25" t="str">
        <f>'!MC16850.094'!B2:C2</f>
        <v>&lt;date&gt;</v>
      </c>
      <c r="C25">
        <f>('!MC16850.094'!H140/60)/'!MC16850.094'!Q3</f>
        <v>2.9761194029850748</v>
      </c>
      <c r="D25">
        <f>'!MC16850.094'!N28/'!MC16850.094'!Q3</f>
        <v>0.1044776119402985</v>
      </c>
      <c r="E25">
        <f>SUM('!MC16850.094'!L28:Q28)/'!MC16850.094'!Q3</f>
        <v>9.5597014925373127</v>
      </c>
      <c r="F25">
        <f>'!MC16850.094'!Q24</f>
        <v>0.47038186872321414</v>
      </c>
    </row>
    <row r="26" spans="1:6" x14ac:dyDescent="0.3">
      <c r="A26">
        <v>24</v>
      </c>
      <c r="B26" t="str">
        <f>'!MC17850.094'!B2:C2</f>
        <v>&lt;date&gt;</v>
      </c>
      <c r="C26">
        <f>('!MC17850.094'!H152/60)/'!MC17850.094'!Q3</f>
        <v>2.7049886621315191</v>
      </c>
      <c r="D26">
        <f>'!MC17850.094'!N28/'!MC17850.094'!Q3</f>
        <v>0.10884353741496598</v>
      </c>
      <c r="E26">
        <f>SUM('!MC17850.094'!L28:Q28)/'!MC17850.094'!Q3</f>
        <v>14.877551020408163</v>
      </c>
      <c r="F26">
        <f>'!MC17850.094'!Q24</f>
        <v>0.45866961666080835</v>
      </c>
    </row>
    <row r="27" spans="1:6" x14ac:dyDescent="0.3">
      <c r="A27">
        <v>25</v>
      </c>
      <c r="B27" t="str">
        <f>'!MC18A00.094'!B2:C2</f>
        <v>&lt;date&gt;</v>
      </c>
      <c r="C27">
        <f>('!MC18A00.094'!H158/60)/'!MC18A00.094'!Q3</f>
        <v>2.6282894736842106</v>
      </c>
      <c r="D27">
        <f>'!MC18A00.094'!N28/'!MC18A00.094'!Q3</f>
        <v>9.2105263157894732E-2</v>
      </c>
      <c r="E27">
        <f>SUM('!MC18A00.094'!L28:Q28)/'!MC18A00.094'!Q3</f>
        <v>8.401315789473685</v>
      </c>
      <c r="F27">
        <f>'!MC18A00.094'!Q24</f>
        <v>0.47768911169429978</v>
      </c>
    </row>
    <row r="28" spans="1:6" x14ac:dyDescent="0.3">
      <c r="A28">
        <v>26</v>
      </c>
      <c r="B28" t="str">
        <f>'!MC19940.094'!B2:C2</f>
        <v>&lt;date&gt;</v>
      </c>
      <c r="C28">
        <f>('!MC19940.094'!H164/60)/'!MC19940.094'!Q3</f>
        <v>2.5297468354430377</v>
      </c>
      <c r="D28">
        <f>'!MC19940.094'!N28/'!MC19940.094'!Q3</f>
        <v>0.12658227848101267</v>
      </c>
      <c r="E28">
        <f>SUM('!MC19940.094'!L28:Q28)/'!MC19940.094'!Q3</f>
        <v>13.886075949367088</v>
      </c>
      <c r="F28">
        <f>'!MC19940.094'!Q24</f>
        <v>0.45520827385726076</v>
      </c>
    </row>
    <row r="29" spans="1:6" x14ac:dyDescent="0.3">
      <c r="A29">
        <v>27</v>
      </c>
      <c r="B29" t="str">
        <f>'!MC20A40.094'!B2:C2</f>
        <v>&lt;date&gt;</v>
      </c>
      <c r="C29">
        <f>('!MC20A40.094'!H164/60)/'!MC20A40.094'!Q3</f>
        <v>2.5278481012658225</v>
      </c>
      <c r="D29">
        <f>'!MC20A40.094'!N28/'!MC20A40.094'!Q3</f>
        <v>0.10126582278481013</v>
      </c>
      <c r="E29">
        <f>SUM('!MC20A40.094'!L28:Q28)/'!MC20A40.094'!Q3</f>
        <v>13.79746835443038</v>
      </c>
      <c r="F29">
        <f>'!MC20A40.094'!Q24</f>
        <v>0.46062508954743464</v>
      </c>
    </row>
    <row r="30" spans="1:6" x14ac:dyDescent="0.3">
      <c r="A30">
        <v>28</v>
      </c>
      <c r="B30" t="str">
        <f>'!MC21A50.094'!B2:C2</f>
        <v>&lt;date&gt;</v>
      </c>
      <c r="C30">
        <f>('!MC21A50.094'!H162/60)/'!MC21A50.094'!Q3</f>
        <v>2.5563034188034188</v>
      </c>
      <c r="D30">
        <f>'!MC21A50.094'!N28/'!MC21A50.094'!Q3</f>
        <v>0.14102564102564102</v>
      </c>
      <c r="E30">
        <f>SUM('!MC21A50.094'!L28:Q28)/'!MC21A50.094'!Q3</f>
        <v>14.076923076923077</v>
      </c>
      <c r="F30">
        <f>'!MC21A50.094'!Q24</f>
        <v>0.47439405765803422</v>
      </c>
    </row>
    <row r="31" spans="1:6" x14ac:dyDescent="0.3">
      <c r="A31">
        <v>29</v>
      </c>
      <c r="B31" t="str">
        <f>'!MC22920.094'!B2:C2</f>
        <v>&lt;date&gt;</v>
      </c>
      <c r="C31">
        <f>('!MC22920.094'!H161/60)/'!MC22920.094'!Q3</f>
        <v>2.5721505376344087</v>
      </c>
      <c r="D31">
        <f>'!MC22920.094'!N28/'!MC22920.094'!Q3</f>
        <v>0.16129032258064516</v>
      </c>
      <c r="E31">
        <f>SUM('!MC22920.094'!L28:Q28)/'!MC22920.094'!Q3</f>
        <v>14.187096774193549</v>
      </c>
      <c r="F31">
        <f>'!MC22920.094'!Q24</f>
        <v>0.42804368094274658</v>
      </c>
    </row>
    <row r="32" spans="1:6" x14ac:dyDescent="0.3">
      <c r="A32">
        <v>30</v>
      </c>
      <c r="B32" t="str">
        <f>'!MC23930.094'!B2:C2</f>
        <v>&lt;date&gt;</v>
      </c>
      <c r="C32">
        <f>('!MC23930.094'!H164/60)/'!MC23930.094'!Q3</f>
        <v>2.5232067510548526</v>
      </c>
      <c r="D32">
        <f>'!MC23930.094'!N28/'!MC23930.094'!Q3</f>
        <v>0.12658227848101267</v>
      </c>
      <c r="E32">
        <f>SUM('!MC23930.094'!L28:Q28)/'!MC23930.094'!Q3</f>
        <v>13.886075949367088</v>
      </c>
      <c r="F32">
        <f>'!MC23930.094'!Q24</f>
        <v>0.42670978295244133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6"/>
  <sheetViews>
    <sheetView zoomScale="70" zoomScaleNormal="85" workbookViewId="0">
      <selection activeCell="A7" sqref="A7"/>
    </sheetView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10" ht="15" x14ac:dyDescent="0.25">
      <c r="A1" s="1"/>
      <c r="B1" s="1"/>
      <c r="F1" s="20" t="s">
        <v>30</v>
      </c>
      <c r="G1" s="21"/>
      <c r="H1" s="20" t="s">
        <v>31</v>
      </c>
      <c r="J1" s="16" t="s">
        <v>35</v>
      </c>
    </row>
    <row r="2" spans="1:10" ht="21.75" customHeight="1" x14ac:dyDescent="0.25">
      <c r="F2" s="21" t="b">
        <v>0</v>
      </c>
      <c r="G2" s="21"/>
      <c r="H2" s="21" t="b">
        <v>1</v>
      </c>
      <c r="J2" s="17">
        <v>2212</v>
      </c>
    </row>
    <row r="3" spans="1:10" ht="15" x14ac:dyDescent="0.25">
      <c r="F3" s="22"/>
      <c r="G3" s="22"/>
      <c r="H3" s="22"/>
    </row>
    <row r="4" spans="1:10" ht="15" x14ac:dyDescent="0.25">
      <c r="A4" s="1" t="s">
        <v>28</v>
      </c>
      <c r="G4" s="16" t="s">
        <v>32</v>
      </c>
    </row>
    <row r="5" spans="1:10" ht="15" x14ac:dyDescent="0.25">
      <c r="A5" t="s">
        <v>47</v>
      </c>
      <c r="G5" s="17" t="s">
        <v>46</v>
      </c>
    </row>
    <row r="6" spans="1:10" ht="15" x14ac:dyDescent="0.25">
      <c r="A6" t="s">
        <v>29</v>
      </c>
      <c r="G6" s="22"/>
    </row>
    <row r="7" spans="1:10" ht="15" x14ac:dyDescent="0.25">
      <c r="A7" t="s">
        <v>48</v>
      </c>
      <c r="G7" s="23" t="s">
        <v>33</v>
      </c>
    </row>
    <row r="8" spans="1:10" ht="15" x14ac:dyDescent="0.25">
      <c r="A8" t="s">
        <v>49</v>
      </c>
      <c r="G8" s="21" t="b">
        <v>0</v>
      </c>
    </row>
    <row r="9" spans="1:10" ht="15" x14ac:dyDescent="0.25">
      <c r="A9" t="s">
        <v>50</v>
      </c>
      <c r="G9" s="22"/>
    </row>
    <row r="10" spans="1:10" x14ac:dyDescent="0.3">
      <c r="A10" t="s">
        <v>51</v>
      </c>
    </row>
    <row r="11" spans="1:10" x14ac:dyDescent="0.3">
      <c r="A11" t="s">
        <v>52</v>
      </c>
    </row>
    <row r="12" spans="1:10" x14ac:dyDescent="0.3">
      <c r="A12" t="s">
        <v>53</v>
      </c>
    </row>
    <row r="13" spans="1:10" x14ac:dyDescent="0.3">
      <c r="A13" t="s">
        <v>54</v>
      </c>
    </row>
    <row r="14" spans="1:10" x14ac:dyDescent="0.3">
      <c r="A14" t="s">
        <v>55</v>
      </c>
    </row>
    <row r="15" spans="1:10" x14ac:dyDescent="0.3">
      <c r="A15" t="s">
        <v>56</v>
      </c>
    </row>
    <row r="16" spans="1:10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71</v>
      </c>
    </row>
    <row r="31" spans="1:1" x14ac:dyDescent="0.3">
      <c r="A31" t="s">
        <v>72</v>
      </c>
    </row>
    <row r="32" spans="1:1" x14ac:dyDescent="0.3">
      <c r="A32" t="s">
        <v>73</v>
      </c>
    </row>
    <row r="33" spans="1:1" x14ac:dyDescent="0.3">
      <c r="A33" t="s">
        <v>74</v>
      </c>
    </row>
    <row r="34" spans="1:1" x14ac:dyDescent="0.3">
      <c r="A34" t="s">
        <v>75</v>
      </c>
    </row>
    <row r="35" spans="1:1" x14ac:dyDescent="0.3">
      <c r="A35" t="s">
        <v>76</v>
      </c>
    </row>
    <row r="36" spans="1:1" x14ac:dyDescent="0.3">
      <c r="A36" t="s">
        <v>77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99060</xdr:colOff>
                    <xdr:row>0</xdr:row>
                    <xdr:rowOff>68580</xdr:rowOff>
                  </from>
                  <to>
                    <xdr:col>4</xdr:col>
                    <xdr:colOff>137160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78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154</v>
      </c>
      <c r="V3" s="25" t="s">
        <v>117</v>
      </c>
      <c r="W3">
        <f>COUNTA(L7:L32)</f>
        <v>26</v>
      </c>
      <c r="AA3" s="25" t="s">
        <v>117</v>
      </c>
      <c r="AB3">
        <f>COUNTA(L33:L57)</f>
        <v>25</v>
      </c>
      <c r="AF3" s="25" t="s">
        <v>117</v>
      </c>
      <c r="AG3">
        <f>COUNTA(L58:L83)</f>
        <v>26</v>
      </c>
      <c r="AK3" s="25" t="s">
        <v>117</v>
      </c>
      <c r="AL3">
        <f>COUNTA(L84:L109)</f>
        <v>26</v>
      </c>
      <c r="AP3" s="25" t="s">
        <v>117</v>
      </c>
      <c r="AQ3">
        <f>COUNTA(L110:L134)</f>
        <v>25</v>
      </c>
      <c r="AU3" s="25" t="s">
        <v>117</v>
      </c>
      <c r="AV3">
        <f>COUNTA(L135:L160)</f>
        <v>26</v>
      </c>
    </row>
    <row r="4" spans="1:48" x14ac:dyDescent="0.3">
      <c r="P4" s="25" t="s">
        <v>85</v>
      </c>
      <c r="Q4" s="26">
        <f>SUM(O7:O22)</f>
        <v>154</v>
      </c>
      <c r="V4" s="25" t="s">
        <v>118</v>
      </c>
      <c r="W4">
        <f>SUM(U7:U22)</f>
        <v>26</v>
      </c>
      <c r="AA4" s="25" t="s">
        <v>118</v>
      </c>
      <c r="AB4">
        <f>SUM(Z7:Z22)</f>
        <v>25</v>
      </c>
      <c r="AF4" s="25" t="s">
        <v>118</v>
      </c>
      <c r="AG4">
        <f>SUM(AE7:AE22)</f>
        <v>26</v>
      </c>
      <c r="AK4" s="25" t="s">
        <v>118</v>
      </c>
      <c r="AL4">
        <f>SUM(AJ7:AJ22)</f>
        <v>26</v>
      </c>
      <c r="AP4" s="25" t="s">
        <v>118</v>
      </c>
      <c r="AQ4">
        <f>SUM(AO7:AO22)</f>
        <v>25</v>
      </c>
      <c r="AU4" s="25" t="s">
        <v>118</v>
      </c>
      <c r="AV4">
        <f>SUM(AT7:AT22)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14</v>
      </c>
      <c r="C7" s="59">
        <v>23</v>
      </c>
      <c r="D7" s="56">
        <v>74</v>
      </c>
      <c r="E7" s="59">
        <v>24</v>
      </c>
      <c r="F7" s="56">
        <v>80</v>
      </c>
      <c r="G7" s="62">
        <v>23</v>
      </c>
      <c r="H7" s="62">
        <v>101</v>
      </c>
      <c r="I7" s="41"/>
      <c r="J7" s="41"/>
      <c r="K7" s="42">
        <v>0</v>
      </c>
      <c r="L7">
        <v>1222</v>
      </c>
      <c r="N7" s="35">
        <v>1111</v>
      </c>
      <c r="O7" s="35">
        <f>COUNTIF($L$7:$L$500,N7)</f>
        <v>23</v>
      </c>
      <c r="P7" s="35">
        <f>O7/$Q$4</f>
        <v>0.14935064935064934</v>
      </c>
      <c r="Q7" s="35">
        <f>IF(P7=0,0,(P7*((LOG(P7))/LOG(2))))</f>
        <v>-0.40970237303033402</v>
      </c>
      <c r="T7" s="35">
        <f>N7</f>
        <v>1111</v>
      </c>
      <c r="U7" s="35">
        <f>COUNTIF(L7:L32,T7)</f>
        <v>0</v>
      </c>
      <c r="V7" s="35">
        <f>U7/(W4-U20)</f>
        <v>0</v>
      </c>
      <c r="W7" s="35">
        <f>IF(V7=0,0,(V7*((LOG(V7))/LOG(2))))</f>
        <v>0</v>
      </c>
      <c r="Y7" s="35">
        <f>N7</f>
        <v>1111</v>
      </c>
      <c r="Z7" s="35">
        <f>COUNTIF(L33:L57,Y7)</f>
        <v>0</v>
      </c>
      <c r="AA7" s="35">
        <f>Z7/(AB4-Z20)</f>
        <v>0</v>
      </c>
      <c r="AB7" s="35">
        <f>IF(AA7=0,0,(AA7*((LOG(AA7))/LOG(2))))</f>
        <v>0</v>
      </c>
      <c r="AD7" s="35">
        <f>N7</f>
        <v>1111</v>
      </c>
      <c r="AE7" s="35">
        <f>COUNTIF(L58:L83,AD7)</f>
        <v>0</v>
      </c>
      <c r="AF7" s="35">
        <f>AE7/(AG4-AE20)</f>
        <v>0</v>
      </c>
      <c r="AG7" s="35">
        <f>IF(AF7=0,0,(AF7*((LOG(AF7))/LOG(2))))</f>
        <v>0</v>
      </c>
      <c r="AI7" s="35">
        <f>N7</f>
        <v>1111</v>
      </c>
      <c r="AJ7" s="35">
        <f>COUNTIF(L84:L109,AI7)</f>
        <v>7</v>
      </c>
      <c r="AK7" s="35">
        <f>AJ7/(AL4-AJ20)</f>
        <v>0.28000000000000003</v>
      </c>
      <c r="AL7" s="35">
        <f>IF(AK7=0,0,(AK7*((LOG(AK7))/LOG(2))))</f>
        <v>-0.51422035496079388</v>
      </c>
      <c r="AN7" s="35">
        <f>N7</f>
        <v>1111</v>
      </c>
      <c r="AO7" s="35">
        <f>COUNTIF(L110:L134,AN7)</f>
        <v>3</v>
      </c>
      <c r="AP7" s="35">
        <f>AO7/(AQ4-AO20)</f>
        <v>0.12</v>
      </c>
      <c r="AQ7" s="35">
        <f>IF(AP7=0,0,(AP7*((LOG(AP7))/LOG(2))))</f>
        <v>-0.36706724268642821</v>
      </c>
      <c r="AS7" s="35">
        <f>N7</f>
        <v>1111</v>
      </c>
      <c r="AT7" s="35">
        <f>COUNTIF(L135:L160,AS7)</f>
        <v>13</v>
      </c>
      <c r="AU7" s="35">
        <f>AT7/(AV4-AT20)</f>
        <v>0.5</v>
      </c>
      <c r="AV7" s="35">
        <f>IF(AU7=0,0,(AU7*((LOG(AU7))/LOG(2))))</f>
        <v>-0.5</v>
      </c>
    </row>
    <row r="8" spans="1:48" x14ac:dyDescent="0.3">
      <c r="A8" s="57">
        <v>12</v>
      </c>
      <c r="B8" s="57">
        <v>206</v>
      </c>
      <c r="C8" s="60">
        <v>23</v>
      </c>
      <c r="D8" s="57">
        <v>219</v>
      </c>
      <c r="E8" s="60">
        <v>24</v>
      </c>
      <c r="F8" s="57">
        <v>226</v>
      </c>
      <c r="G8" s="63">
        <v>23</v>
      </c>
      <c r="H8" s="63">
        <v>241</v>
      </c>
      <c r="I8" s="41"/>
      <c r="J8" s="41"/>
      <c r="K8" s="42">
        <v>0</v>
      </c>
      <c r="L8">
        <v>1222</v>
      </c>
      <c r="N8" s="35">
        <v>1112</v>
      </c>
      <c r="O8" s="35">
        <f>COUNTIF($L$7:$L$500,N8)</f>
        <v>6</v>
      </c>
      <c r="P8" s="35">
        <f>O8/$Q$4</f>
        <v>3.896103896103896E-2</v>
      </c>
      <c r="Q8" s="35">
        <f>IF(P8=0,0,(P8*((LOG(P8))/LOG(2))))</f>
        <v>-0.18240872883014592</v>
      </c>
      <c r="T8" s="35">
        <f>N8</f>
        <v>1112</v>
      </c>
      <c r="U8" s="35">
        <f>COUNTIF(L7:L32,T8)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COUNTIF(L33:L57,Y8)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COUNTIF(L58:L83,AD8)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COUNTIF(L84:L109,AI8)</f>
        <v>1</v>
      </c>
      <c r="AK8" s="35">
        <f>AJ8/(AL4-AJ20)</f>
        <v>0.04</v>
      </c>
      <c r="AL8" s="35">
        <f>IF(AK8=0,0,(AK8*((LOG(AK8))/LOG(2))))</f>
        <v>-0.18575424759098899</v>
      </c>
      <c r="AN8" s="35">
        <f>N8</f>
        <v>1112</v>
      </c>
      <c r="AO8" s="35">
        <f>COUNTIF(L110:L134,AN8)</f>
        <v>1</v>
      </c>
      <c r="AP8" s="35">
        <f>AO8/(AQ4-AO20)</f>
        <v>0.04</v>
      </c>
      <c r="AQ8" s="35">
        <f>IF(AP8=0,0,(AP8*((LOG(AP8))/LOG(2))))</f>
        <v>-0.18575424759098899</v>
      </c>
      <c r="AS8" s="35">
        <f>N8</f>
        <v>1112</v>
      </c>
      <c r="AT8" s="35">
        <f>COUNTIF(L135:L160,AS8)</f>
        <v>4</v>
      </c>
      <c r="AU8" s="35">
        <f>AT8/(AV4-AT20)</f>
        <v>0.15384615384615385</v>
      </c>
      <c r="AV8" s="35">
        <f>IF(AU8=0,0,(AU8*((LOG(AU8))/LOG(2))))</f>
        <v>-0.4154522643293988</v>
      </c>
    </row>
    <row r="9" spans="1:48" x14ac:dyDescent="0.3">
      <c r="A9" s="57">
        <v>12</v>
      </c>
      <c r="B9" s="57">
        <v>344</v>
      </c>
      <c r="C9" s="60">
        <v>23</v>
      </c>
      <c r="D9" s="57">
        <v>365</v>
      </c>
      <c r="E9" s="60">
        <v>24</v>
      </c>
      <c r="F9" s="57">
        <v>371</v>
      </c>
      <c r="G9" s="63">
        <v>23</v>
      </c>
      <c r="H9" s="63">
        <v>387</v>
      </c>
      <c r="I9" s="41"/>
      <c r="J9" s="41"/>
      <c r="K9" s="42">
        <v>0</v>
      </c>
      <c r="L9">
        <v>1222</v>
      </c>
      <c r="N9" s="35">
        <v>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1121</v>
      </c>
      <c r="U9" s="35">
        <f>COUNTIF(L7:L32,T9)</f>
        <v>0</v>
      </c>
      <c r="V9" s="35">
        <f>U9/(W4-U20)</f>
        <v>0</v>
      </c>
      <c r="W9" s="35">
        <f>IF(V9=0,0,(V9*((LOG(V9))/LOG(2))))</f>
        <v>0</v>
      </c>
      <c r="Y9" s="35">
        <f>N9</f>
        <v>1121</v>
      </c>
      <c r="Z9" s="35">
        <f>COUNTIF(L33:L57,Y9)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COUNTIF(L58:L83,AD9)</f>
        <v>0</v>
      </c>
      <c r="AF9" s="35">
        <f>AE9/(AG4-AE20)</f>
        <v>0</v>
      </c>
      <c r="AG9" s="35">
        <f>IF(AF9=0,0,(AF9*((LOG(AF9))/LOG(2))))</f>
        <v>0</v>
      </c>
      <c r="AI9" s="35">
        <f>N9</f>
        <v>1121</v>
      </c>
      <c r="AJ9" s="35">
        <f>COUNTIF(L84:L109,AI9)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COUNTIF(L110:L134,AN9)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COUNTIF(L135:L160,AS9)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513</v>
      </c>
      <c r="C10" s="60">
        <v>21</v>
      </c>
      <c r="D10" s="57">
        <v>534</v>
      </c>
      <c r="E10" s="60">
        <v>22</v>
      </c>
      <c r="F10" s="57">
        <v>553</v>
      </c>
      <c r="G10" s="63">
        <v>14</v>
      </c>
      <c r="H10" s="63">
        <v>579</v>
      </c>
      <c r="I10" s="41"/>
      <c r="J10" s="41"/>
      <c r="K10" s="42">
        <v>0</v>
      </c>
      <c r="L10">
        <v>2221</v>
      </c>
      <c r="N10" s="35">
        <v>1122</v>
      </c>
      <c r="O10" s="35">
        <f>COUNTIF($L$7:$L$500,N10)</f>
        <v>2</v>
      </c>
      <c r="P10" s="35">
        <f>O10/$Q$4</f>
        <v>1.2987012987012988E-2</v>
      </c>
      <c r="Q10" s="35">
        <f>IF(P10=0,0,(P10*((LOG(P10))/LOG(2))))</f>
        <v>-8.1386838190842872E-2</v>
      </c>
      <c r="T10" s="35">
        <f>N10</f>
        <v>1122</v>
      </c>
      <c r="U10" s="35">
        <f>COUNTIF(L7:L32,T10)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COUNTIF(L33:L57,Y10)</f>
        <v>0</v>
      </c>
      <c r="AA10" s="35">
        <f>Z10/(AB4-Z20)</f>
        <v>0</v>
      </c>
      <c r="AB10" s="35">
        <f>IF(AA10=0,0,(AA10*((LOG(AA10))/LOG(2))))</f>
        <v>0</v>
      </c>
      <c r="AD10" s="35">
        <f>N10</f>
        <v>1122</v>
      </c>
      <c r="AE10" s="35">
        <f>COUNTIF(L58:L83,AD10)</f>
        <v>1</v>
      </c>
      <c r="AF10" s="35">
        <f>AE10/(AG4-AE20)</f>
        <v>3.8461538461538464E-2</v>
      </c>
      <c r="AG10" s="35">
        <f>IF(AF10=0,0,(AF10*((LOG(AF10))/LOG(2))))</f>
        <v>-0.18078614300542661</v>
      </c>
      <c r="AI10" s="35">
        <f>N10</f>
        <v>1122</v>
      </c>
      <c r="AJ10" s="35">
        <f>COUNTIF(L84:L109,AI10)</f>
        <v>0</v>
      </c>
      <c r="AK10" s="35">
        <f>AJ10/(AL4-AJ20)</f>
        <v>0</v>
      </c>
      <c r="AL10" s="35">
        <f>IF(AK10=0,0,(AK10*((LOG(AK10))/LOG(2))))</f>
        <v>0</v>
      </c>
      <c r="AN10" s="35">
        <f>N10</f>
        <v>1122</v>
      </c>
      <c r="AO10" s="35">
        <f>COUNTIF(L110:L134,AN10)</f>
        <v>0</v>
      </c>
      <c r="AP10" s="35">
        <f>AO10/(AQ4-AO20)</f>
        <v>0</v>
      </c>
      <c r="AQ10" s="35">
        <f>IF(AP10=0,0,(AP10*((LOG(AP10))/LOG(2))))</f>
        <v>0</v>
      </c>
      <c r="AS10" s="35">
        <f>N10</f>
        <v>1122</v>
      </c>
      <c r="AT10" s="35">
        <f>COUNTIF(L135:L160,AS10)</f>
        <v>1</v>
      </c>
      <c r="AU10" s="35">
        <f>AT10/(AV4-AT20)</f>
        <v>3.8461538461538464E-2</v>
      </c>
      <c r="AV10" s="35">
        <f>IF(AU10=0,0,(AU10*((LOG(AU10))/LOG(2))))</f>
        <v>-0.18078614300542661</v>
      </c>
    </row>
    <row r="11" spans="1:48" x14ac:dyDescent="0.3">
      <c r="A11" s="57">
        <v>12</v>
      </c>
      <c r="B11" s="57">
        <v>680</v>
      </c>
      <c r="C11" s="60">
        <v>23</v>
      </c>
      <c r="D11" s="57">
        <v>688</v>
      </c>
      <c r="E11" s="60">
        <v>24</v>
      </c>
      <c r="F11" s="57">
        <v>735</v>
      </c>
      <c r="G11" s="63">
        <v>23</v>
      </c>
      <c r="H11" s="63">
        <v>740</v>
      </c>
      <c r="I11" s="41"/>
      <c r="J11" s="41"/>
      <c r="K11" s="42">
        <v>0</v>
      </c>
      <c r="L11">
        <v>1222</v>
      </c>
      <c r="N11" s="35">
        <v>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1211</v>
      </c>
      <c r="U11" s="35">
        <f>COUNTIF(L7:L32,T11)</f>
        <v>0</v>
      </c>
      <c r="V11" s="35">
        <f>U11/(W4-U20)</f>
        <v>0</v>
      </c>
      <c r="W11" s="35">
        <f>IF(V11=0,0,(V11*((LOG(V11))/LOG(2))))</f>
        <v>0</v>
      </c>
      <c r="Y11" s="35">
        <f>N11</f>
        <v>1211</v>
      </c>
      <c r="Z11" s="35">
        <f>COUNTIF(L33:L57,Y11)</f>
        <v>0</v>
      </c>
      <c r="AA11" s="35">
        <f>Z11/(AB4-Z20)</f>
        <v>0</v>
      </c>
      <c r="AB11" s="35">
        <f>IF(AA11=0,0,(AA11*((LOG(AA11))/LOG(2))))</f>
        <v>0</v>
      </c>
      <c r="AD11" s="35">
        <f>N11</f>
        <v>1211</v>
      </c>
      <c r="AE11" s="35">
        <f>COUNTIF(L58:L83,AD11)</f>
        <v>0</v>
      </c>
      <c r="AF11" s="35">
        <f>AE11/(AG4-AE20)</f>
        <v>0</v>
      </c>
      <c r="AG11" s="35">
        <f>IF(AF11=0,0,(AF11*((LOG(AF11))/LOG(2))))</f>
        <v>0</v>
      </c>
      <c r="AI11" s="35">
        <f>N11</f>
        <v>1211</v>
      </c>
      <c r="AJ11" s="35">
        <f>COUNTIF(L84:L109,AI11)</f>
        <v>0</v>
      </c>
      <c r="AK11" s="35">
        <f>AJ11/(AL4-AJ20)</f>
        <v>0</v>
      </c>
      <c r="AL11" s="35">
        <f>IF(AK11=0,0,(AK11*((LOG(AK11))/LOG(2))))</f>
        <v>0</v>
      </c>
      <c r="AN11" s="35">
        <f>N11</f>
        <v>1211</v>
      </c>
      <c r="AO11" s="35">
        <f>COUNTIF(L110:L134,AN11)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COUNTIF(L135:L160,AS11)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841</v>
      </c>
      <c r="C12" s="60">
        <v>23</v>
      </c>
      <c r="D12" s="57">
        <v>857</v>
      </c>
      <c r="E12" s="60">
        <v>24</v>
      </c>
      <c r="F12" s="57">
        <v>869</v>
      </c>
      <c r="G12" s="63">
        <v>23</v>
      </c>
      <c r="H12" s="63">
        <v>878</v>
      </c>
      <c r="I12" s="41"/>
      <c r="J12" s="41"/>
      <c r="K12" s="42">
        <v>0</v>
      </c>
      <c r="L12">
        <v>1222</v>
      </c>
      <c r="N12" s="35">
        <v>1212</v>
      </c>
      <c r="O12" s="35">
        <f>COUNTIF($L$7:$L$500,N12)</f>
        <v>1</v>
      </c>
      <c r="P12" s="35">
        <f>O12/$Q$4</f>
        <v>6.4935064935064939E-3</v>
      </c>
      <c r="Q12" s="35">
        <f>IF(P12=0,0,(P12*((LOG(P12))/LOG(2))))</f>
        <v>-4.7186925588927932E-2</v>
      </c>
      <c r="T12" s="35">
        <f>N12</f>
        <v>1212</v>
      </c>
      <c r="U12" s="35">
        <f>COUNTIF(L7:L32,T12)</f>
        <v>0</v>
      </c>
      <c r="V12" s="35">
        <f>U12/(W4-U20)</f>
        <v>0</v>
      </c>
      <c r="W12" s="35">
        <f>IF(V12=0,0,(V12*((LOG(V12))/LOG(2))))</f>
        <v>0</v>
      </c>
      <c r="Y12" s="35">
        <f>N12</f>
        <v>1212</v>
      </c>
      <c r="Z12" s="35">
        <f>COUNTIF(L33:L57,Y12)</f>
        <v>0</v>
      </c>
      <c r="AA12" s="35">
        <f>Z12/(AB4-Z20)</f>
        <v>0</v>
      </c>
      <c r="AB12" s="35">
        <f>IF(AA12=0,0,(AA12*((LOG(AA12))/LOG(2))))</f>
        <v>0</v>
      </c>
      <c r="AD12" s="35">
        <f>N12</f>
        <v>1212</v>
      </c>
      <c r="AE12" s="35">
        <f>COUNTIF(L58:L83,AD12)</f>
        <v>0</v>
      </c>
      <c r="AF12" s="35">
        <f>AE12/(AG4-AE20)</f>
        <v>0</v>
      </c>
      <c r="AG12" s="35">
        <f>IF(AF12=0,0,(AF12*((LOG(AF12))/LOG(2))))</f>
        <v>0</v>
      </c>
      <c r="AI12" s="35">
        <f>N12</f>
        <v>1212</v>
      </c>
      <c r="AJ12" s="35">
        <f>COUNTIF(L84:L109,AI12)</f>
        <v>0</v>
      </c>
      <c r="AK12" s="35">
        <f>AJ12/(AL4-AJ20)</f>
        <v>0</v>
      </c>
      <c r="AL12" s="35">
        <f>IF(AK12=0,0,(AK12*((LOG(AK12))/LOG(2))))</f>
        <v>0</v>
      </c>
      <c r="AN12" s="35">
        <f>N12</f>
        <v>1212</v>
      </c>
      <c r="AO12" s="35">
        <f>COUNTIF(L110:L134,AN12)</f>
        <v>1</v>
      </c>
      <c r="AP12" s="35">
        <f>AO12/(AQ4-AO20)</f>
        <v>0.04</v>
      </c>
      <c r="AQ12" s="35">
        <f>IF(AP12=0,0,(AP12*((LOG(AP12))/LOG(2))))</f>
        <v>-0.18575424759098899</v>
      </c>
      <c r="AS12" s="35">
        <f>N12</f>
        <v>1212</v>
      </c>
      <c r="AT12" s="35">
        <f>COUNTIF(L135:L160,AS12)</f>
        <v>0</v>
      </c>
      <c r="AU12" s="35">
        <f>AT12/(AV4-AT20)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977</v>
      </c>
      <c r="C13" s="60">
        <v>23</v>
      </c>
      <c r="D13" s="57">
        <v>984</v>
      </c>
      <c r="E13" s="60">
        <v>24</v>
      </c>
      <c r="F13" s="57">
        <v>1000</v>
      </c>
      <c r="G13" s="63">
        <v>23</v>
      </c>
      <c r="H13" s="63">
        <v>1040</v>
      </c>
      <c r="I13" s="41"/>
      <c r="J13" s="41"/>
      <c r="K13" s="42">
        <v>0</v>
      </c>
      <c r="L13">
        <v>1222</v>
      </c>
      <c r="N13" s="35">
        <v>1221</v>
      </c>
      <c r="O13" s="35">
        <f>COUNTIF($L$7:$L$500,N13)</f>
        <v>3</v>
      </c>
      <c r="P13" s="35">
        <f>O13/$Q$4</f>
        <v>1.948051948051948E-2</v>
      </c>
      <c r="Q13" s="35">
        <f>IF(P13=0,0,(P13*((LOG(P13))/LOG(2))))</f>
        <v>-0.11068488389559245</v>
      </c>
      <c r="T13" s="35">
        <f>N13</f>
        <v>1221</v>
      </c>
      <c r="U13" s="35">
        <f>COUNTIF(L7:L32,T13)</f>
        <v>1</v>
      </c>
      <c r="V13" s="35">
        <f>U13/(W4-U20)</f>
        <v>3.8461538461538464E-2</v>
      </c>
      <c r="W13" s="35">
        <f>IF(V13=0,0,(V13*((LOG(V13))/LOG(2))))</f>
        <v>-0.18078614300542661</v>
      </c>
      <c r="Y13" s="35">
        <f>N13</f>
        <v>1221</v>
      </c>
      <c r="Z13" s="35">
        <f>COUNTIF(L33:L57,Y13)</f>
        <v>1</v>
      </c>
      <c r="AA13" s="35">
        <f>Z13/(AB4-Z20)</f>
        <v>0.04</v>
      </c>
      <c r="AB13" s="35">
        <f>IF(AA13=0,0,(AA13*((LOG(AA13))/LOG(2))))</f>
        <v>-0.18575424759098899</v>
      </c>
      <c r="AD13" s="35">
        <f>N13</f>
        <v>1221</v>
      </c>
      <c r="AE13" s="35">
        <f>COUNTIF(L58:L83,AD13)</f>
        <v>0</v>
      </c>
      <c r="AF13" s="35">
        <f>AE13/(AG4-AE20)</f>
        <v>0</v>
      </c>
      <c r="AG13" s="35">
        <f>IF(AF13=0,0,(AF13*((LOG(AF13))/LOG(2))))</f>
        <v>0</v>
      </c>
      <c r="AI13" s="35">
        <f>N13</f>
        <v>1221</v>
      </c>
      <c r="AJ13" s="35">
        <f>COUNTIF(L84:L109,AI13)</f>
        <v>0</v>
      </c>
      <c r="AK13" s="35">
        <f>AJ13/(AL4-AJ20)</f>
        <v>0</v>
      </c>
      <c r="AL13" s="35">
        <f>IF(AK13=0,0,(AK13*((LOG(AK13))/LOG(2))))</f>
        <v>0</v>
      </c>
      <c r="AN13" s="35">
        <f>N13</f>
        <v>1221</v>
      </c>
      <c r="AO13" s="35">
        <f>COUNTIF(L110:L134,AN13)</f>
        <v>1</v>
      </c>
      <c r="AP13" s="35">
        <f>AO13/(AQ4-AO20)</f>
        <v>0.04</v>
      </c>
      <c r="AQ13" s="35">
        <f>IF(AP13=0,0,(AP13*((LOG(AP13))/LOG(2))))</f>
        <v>-0.18575424759098899</v>
      </c>
      <c r="AS13" s="35">
        <f>N13</f>
        <v>1221</v>
      </c>
      <c r="AT13" s="35">
        <f>COUNTIF(L135:L160,AS13)</f>
        <v>0</v>
      </c>
      <c r="AU13" s="35">
        <f>AT13/(AV4-AT20)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1139</v>
      </c>
      <c r="C14" s="60">
        <v>23</v>
      </c>
      <c r="D14" s="57">
        <v>1159</v>
      </c>
      <c r="E14" s="60">
        <v>24</v>
      </c>
      <c r="F14" s="57">
        <v>1169</v>
      </c>
      <c r="G14" s="63">
        <v>23</v>
      </c>
      <c r="H14" s="63">
        <v>1184</v>
      </c>
      <c r="I14" s="41"/>
      <c r="J14" s="41"/>
      <c r="K14" s="42">
        <v>0</v>
      </c>
      <c r="L14">
        <v>1222</v>
      </c>
      <c r="N14" s="35">
        <v>1222</v>
      </c>
      <c r="O14" s="35">
        <f>COUNTIF($L$7:$L$500,N14)</f>
        <v>90</v>
      </c>
      <c r="P14" s="35">
        <f>O14/$Q$4</f>
        <v>0.58441558441558439</v>
      </c>
      <c r="Q14" s="35">
        <f>IF(P14=0,0,(P14*((LOG(P14))/LOG(2))))</f>
        <v>-0.45288318177188575</v>
      </c>
      <c r="T14" s="35">
        <f>N14</f>
        <v>1222</v>
      </c>
      <c r="U14" s="35">
        <f>COUNTIF(L7:L32,T14)</f>
        <v>23</v>
      </c>
      <c r="V14" s="35">
        <f>U14/(W4-U20)</f>
        <v>0.88461538461538458</v>
      </c>
      <c r="W14" s="35">
        <f>IF(V14=0,0,(V14*((LOG(V14))/LOG(2))))</f>
        <v>-0.15646878953591634</v>
      </c>
      <c r="Y14" s="35">
        <f>N14</f>
        <v>1222</v>
      </c>
      <c r="Z14" s="35">
        <f>COUNTIF(L33:L57,Y14)</f>
        <v>18</v>
      </c>
      <c r="AA14" s="35">
        <f>Z14/(AB4-Z20)</f>
        <v>0.72</v>
      </c>
      <c r="AB14" s="35">
        <f>IF(AA14=0,0,(AA14*((LOG(AA14))/LOG(2))))</f>
        <v>-0.3412304555993369</v>
      </c>
      <c r="AD14" s="35">
        <f>N14</f>
        <v>1222</v>
      </c>
      <c r="AE14" s="35">
        <f>COUNTIF(L58:L83,AD14)</f>
        <v>21</v>
      </c>
      <c r="AF14" s="35">
        <f>AE14/(AG4-AE20)</f>
        <v>0.80769230769230771</v>
      </c>
      <c r="AG14" s="35">
        <f>IF(AF14=0,0,(AF14*((LOG(AF14))/LOG(2))))</f>
        <v>-0.24886800779265264</v>
      </c>
      <c r="AI14" s="35">
        <f>N14</f>
        <v>1222</v>
      </c>
      <c r="AJ14" s="35">
        <f>COUNTIF(L84:L109,AI14)</f>
        <v>10</v>
      </c>
      <c r="AK14" s="35">
        <f>AJ14/(AL4-AJ20)</f>
        <v>0.4</v>
      </c>
      <c r="AL14" s="35">
        <f>IF(AK14=0,0,(AK14*((LOG(AK14))/LOG(2))))</f>
        <v>-0.52877123795494496</v>
      </c>
      <c r="AN14" s="35">
        <f>N14</f>
        <v>1222</v>
      </c>
      <c r="AO14" s="35">
        <f>COUNTIF(L110:L134,AN14)</f>
        <v>11</v>
      </c>
      <c r="AP14" s="35">
        <f>AO14/(AQ4-AO20)</f>
        <v>0.44</v>
      </c>
      <c r="AQ14" s="35">
        <f>IF(AP14=0,0,(AP14*((LOG(AP14))/LOG(2))))</f>
        <v>-0.52114681130046814</v>
      </c>
      <c r="AS14" s="35">
        <f>N14</f>
        <v>1222</v>
      </c>
      <c r="AT14" s="35">
        <f>COUNTIF(L135:L160,AS14)</f>
        <v>7</v>
      </c>
      <c r="AU14" s="35">
        <f>AT14/(AV4-AT20)</f>
        <v>0.26923076923076922</v>
      </c>
      <c r="AV14" s="35">
        <f>IF(AU14=0,0,(AU14*((LOG(AU14))/LOG(2))))</f>
        <v>-0.50967667586863141</v>
      </c>
    </row>
    <row r="15" spans="1:48" x14ac:dyDescent="0.3">
      <c r="A15" s="57">
        <v>12</v>
      </c>
      <c r="B15" s="57">
        <v>1283</v>
      </c>
      <c r="C15" s="60">
        <v>23</v>
      </c>
      <c r="D15" s="57">
        <v>1296</v>
      </c>
      <c r="E15" s="60">
        <v>24</v>
      </c>
      <c r="F15" s="57">
        <v>1316</v>
      </c>
      <c r="G15" s="63">
        <v>23</v>
      </c>
      <c r="H15" s="63">
        <v>1380</v>
      </c>
      <c r="I15" s="41"/>
      <c r="J15" s="41"/>
      <c r="K15" s="42">
        <v>0</v>
      </c>
      <c r="L15">
        <v>1222</v>
      </c>
      <c r="N15" s="35">
        <v>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2111</v>
      </c>
      <c r="U15" s="35">
        <f>COUNTIF(L7:L32,T15)</f>
        <v>0</v>
      </c>
      <c r="V15" s="35">
        <f>U15/(W4-U20)</f>
        <v>0</v>
      </c>
      <c r="W15" s="35">
        <f>IF(V15=0,0,(V15*((LOG(V15))/LOG(2))))</f>
        <v>0</v>
      </c>
      <c r="Y15" s="35">
        <f>N15</f>
        <v>2111</v>
      </c>
      <c r="Z15" s="35">
        <f>COUNTIF(L33:L57,Y15)</f>
        <v>0</v>
      </c>
      <c r="AA15" s="35">
        <f>Z15/(AB4-Z20)</f>
        <v>0</v>
      </c>
      <c r="AB15" s="35">
        <f>IF(AA15=0,0,(AA15*((LOG(AA15))/LOG(2))))</f>
        <v>0</v>
      </c>
      <c r="AD15" s="35">
        <f>N15</f>
        <v>2111</v>
      </c>
      <c r="AE15" s="35">
        <f>COUNTIF(L58:L83,AD15)</f>
        <v>0</v>
      </c>
      <c r="AF15" s="35">
        <f>AE15/(AG4-AE20)</f>
        <v>0</v>
      </c>
      <c r="AG15" s="35">
        <f>IF(AF15=0,0,(AF15*((LOG(AF15))/LOG(2))))</f>
        <v>0</v>
      </c>
      <c r="AI15" s="35">
        <f>N15</f>
        <v>2111</v>
      </c>
      <c r="AJ15" s="35">
        <f>COUNTIF(L84:L109,AI15)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COUNTIF(L110:L134,AN15)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COUNTIF(L135:L160,AS15)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1481</v>
      </c>
      <c r="C16" s="60">
        <v>23</v>
      </c>
      <c r="D16" s="57">
        <v>1487</v>
      </c>
      <c r="E16" s="60">
        <v>24</v>
      </c>
      <c r="F16" s="57">
        <v>1500</v>
      </c>
      <c r="G16" s="63">
        <v>23</v>
      </c>
      <c r="H16" s="63">
        <v>1530</v>
      </c>
      <c r="I16" s="41"/>
      <c r="J16" s="41"/>
      <c r="K16" s="42">
        <v>0</v>
      </c>
      <c r="L16">
        <v>1222</v>
      </c>
      <c r="N16" s="35">
        <v>2112</v>
      </c>
      <c r="O16" s="35">
        <f>COUNTIF($L$7:$L$500,N16)</f>
        <v>1</v>
      </c>
      <c r="P16" s="35">
        <f>O16/$Q$4</f>
        <v>6.4935064935064939E-3</v>
      </c>
      <c r="Q16" s="35">
        <f>IF(P16=0,0,(P16*((LOG(P16))/LOG(2))))</f>
        <v>-4.7186925588927932E-2</v>
      </c>
      <c r="T16" s="35">
        <f>N16</f>
        <v>2112</v>
      </c>
      <c r="U16" s="35">
        <f>COUNTIF(L7:L32,T16)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COUNTIF(L33:L57,Y16)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COUNTIF(L58:L83,AD16)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COUNTIF(L84:L109,AI16)</f>
        <v>1</v>
      </c>
      <c r="AK16" s="35">
        <f>AJ16/(AL4-AJ20)</f>
        <v>0.04</v>
      </c>
      <c r="AL16" s="35">
        <f>IF(AK16=0,0,(AK16*((LOG(AK16))/LOG(2))))</f>
        <v>-0.18575424759098899</v>
      </c>
      <c r="AN16" s="35">
        <f>N16</f>
        <v>2112</v>
      </c>
      <c r="AO16" s="35">
        <f>COUNTIF(L110:L134,AN16)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COUNTIF(L135:L160,AS16)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1631</v>
      </c>
      <c r="C17" s="60">
        <v>23</v>
      </c>
      <c r="D17" s="57">
        <v>1639</v>
      </c>
      <c r="E17" s="60">
        <v>24</v>
      </c>
      <c r="F17" s="57">
        <v>1649</v>
      </c>
      <c r="G17" s="63">
        <v>23</v>
      </c>
      <c r="H17" s="63">
        <v>1677</v>
      </c>
      <c r="I17" s="41"/>
      <c r="J17" s="41"/>
      <c r="K17" s="42">
        <v>0</v>
      </c>
      <c r="L17">
        <v>1222</v>
      </c>
      <c r="N17" s="35">
        <v>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2121</v>
      </c>
      <c r="U17" s="35">
        <f>COUNTIF(L7:L32,T17)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COUNTIF(L33:L57,Y17)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COUNTIF(L58:L83,AD17)</f>
        <v>0</v>
      </c>
      <c r="AF17" s="35">
        <f>AE17/(AG4-AE20)</f>
        <v>0</v>
      </c>
      <c r="AG17" s="35">
        <f>IF(AF17=0,0,(AF17*((LOG(AF17))/LOG(2))))</f>
        <v>0</v>
      </c>
      <c r="AI17" s="35">
        <f>N17</f>
        <v>2121</v>
      </c>
      <c r="AJ17" s="35">
        <f>COUNTIF(L84:L109,AI17)</f>
        <v>0</v>
      </c>
      <c r="AK17" s="35">
        <f>AJ17/(AL4-AJ20)</f>
        <v>0</v>
      </c>
      <c r="AL17" s="35">
        <f>IF(AK17=0,0,(AK17*((LOG(AK17))/LOG(2))))</f>
        <v>0</v>
      </c>
      <c r="AN17" s="35">
        <f>N17</f>
        <v>2121</v>
      </c>
      <c r="AO17" s="35">
        <f>COUNTIF(L110:L134,AN17)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COUNTIF(L135:L160,AS17)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1779</v>
      </c>
      <c r="C18" s="60">
        <v>23</v>
      </c>
      <c r="D18" s="57">
        <v>1796</v>
      </c>
      <c r="E18" s="60">
        <v>24</v>
      </c>
      <c r="F18" s="57">
        <v>1804</v>
      </c>
      <c r="G18" s="63">
        <v>14</v>
      </c>
      <c r="H18" s="63">
        <v>1822</v>
      </c>
      <c r="I18" s="41"/>
      <c r="J18" s="41"/>
      <c r="K18" s="42">
        <v>0</v>
      </c>
      <c r="L18">
        <v>1221</v>
      </c>
      <c r="N18" s="35">
        <v>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2122</v>
      </c>
      <c r="U18" s="35">
        <f>COUNTIF(L7:L32,T18)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COUNTIF(L33:L57,Y18)</f>
        <v>0</v>
      </c>
      <c r="AA18" s="35">
        <f>Z18/(AB4-Z20)</f>
        <v>0</v>
      </c>
      <c r="AB18" s="35">
        <f>IF(AA18=0,0,(AA18*((LOG(AA18))/LOG(2))))</f>
        <v>0</v>
      </c>
      <c r="AD18" s="35">
        <f>N18</f>
        <v>2122</v>
      </c>
      <c r="AE18" s="35">
        <f>COUNTIF(L58:L83,AD18)</f>
        <v>0</v>
      </c>
      <c r="AF18" s="35">
        <f>AE18/(AG4-AE20)</f>
        <v>0</v>
      </c>
      <c r="AG18" s="35">
        <f>IF(AF18=0,0,(AF18*((LOG(AF18))/LOG(2))))</f>
        <v>0</v>
      </c>
      <c r="AI18" s="35">
        <f>N18</f>
        <v>2122</v>
      </c>
      <c r="AJ18" s="35">
        <f>COUNTIF(L84:L109,AI18)</f>
        <v>0</v>
      </c>
      <c r="AK18" s="35">
        <f>AJ18/(AL4-AJ20)</f>
        <v>0</v>
      </c>
      <c r="AL18" s="35">
        <f>IF(AK18=0,0,(AK18*((LOG(AK18))/LOG(2))))</f>
        <v>0</v>
      </c>
      <c r="AN18" s="35">
        <f>N18</f>
        <v>2122</v>
      </c>
      <c r="AO18" s="35">
        <f>COUNTIF(L110:L134,AN18)</f>
        <v>0</v>
      </c>
      <c r="AP18" s="35">
        <f>AO18/(AQ4-AO20)</f>
        <v>0</v>
      </c>
      <c r="AQ18" s="35">
        <f>IF(AP18=0,0,(AP18*((LOG(AP18))/LOG(2))))</f>
        <v>0</v>
      </c>
      <c r="AS18" s="35">
        <f>N18</f>
        <v>2122</v>
      </c>
      <c r="AT18" s="35">
        <f>COUNTIF(L135:L160,AS18)</f>
        <v>0</v>
      </c>
      <c r="AU18" s="35">
        <f>AT18/(AV4-AT20)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1923</v>
      </c>
      <c r="C19" s="60">
        <v>23</v>
      </c>
      <c r="D19" s="57">
        <v>1964</v>
      </c>
      <c r="E19" s="60">
        <v>24</v>
      </c>
      <c r="F19" s="57">
        <v>1973</v>
      </c>
      <c r="G19" s="63">
        <v>23</v>
      </c>
      <c r="H19" s="63">
        <v>1981</v>
      </c>
      <c r="I19" s="41"/>
      <c r="J19" s="41"/>
      <c r="K19" s="42">
        <v>0</v>
      </c>
      <c r="L19">
        <v>1222</v>
      </c>
      <c r="N19" s="35">
        <v>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2211</v>
      </c>
      <c r="U19" s="35">
        <f>COUNTIF(L7:L32,T19)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COUNTIF(L33:L57,Y19)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COUNTIF(L58:L83,AD19)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COUNTIF(L84:L109,AI19)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COUNTIF(L110:L134,AN19)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COUNTIF(L135:L160,AS19)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2109</v>
      </c>
      <c r="C20" s="60">
        <v>21</v>
      </c>
      <c r="D20" s="57">
        <v>2129</v>
      </c>
      <c r="E20" s="60">
        <v>22</v>
      </c>
      <c r="F20" s="57">
        <v>2156</v>
      </c>
      <c r="G20" s="63">
        <v>23</v>
      </c>
      <c r="H20" s="63">
        <v>2163</v>
      </c>
      <c r="I20" s="41"/>
      <c r="J20" s="41"/>
      <c r="K20" s="42">
        <v>0</v>
      </c>
      <c r="L20">
        <v>2222</v>
      </c>
      <c r="N20" s="35">
        <v>2212</v>
      </c>
      <c r="O20" s="35">
        <f>COUNTIF($L$7:$L$500,N20)</f>
        <v>1</v>
      </c>
      <c r="P20" s="35">
        <f>O20/$Q$4</f>
        <v>6.4935064935064939E-3</v>
      </c>
      <c r="Q20" s="35">
        <f>IF(P20=0,0,(P20*((LOG(P20))/LOG(2))))</f>
        <v>-4.7186925588927932E-2</v>
      </c>
      <c r="T20" s="35">
        <f>N20</f>
        <v>2212</v>
      </c>
      <c r="U20" s="35">
        <f>COUNTIF(L7:L32,T20)</f>
        <v>0</v>
      </c>
      <c r="V20" s="54"/>
      <c r="W20" s="55"/>
      <c r="Y20" s="35">
        <f>N20</f>
        <v>2212</v>
      </c>
      <c r="Z20" s="35">
        <f>COUNTIF(L33:L57,Y20)</f>
        <v>0</v>
      </c>
      <c r="AA20" s="54"/>
      <c r="AB20" s="55"/>
      <c r="AD20" s="35">
        <f>N20</f>
        <v>2212</v>
      </c>
      <c r="AE20" s="35">
        <f>COUNTIF(L58:L83,AD20)</f>
        <v>0</v>
      </c>
      <c r="AF20" s="54"/>
      <c r="AG20" s="55"/>
      <c r="AI20" s="35">
        <f>N20</f>
        <v>2212</v>
      </c>
      <c r="AJ20" s="35">
        <f>COUNTIF(L84:L109,AI20)</f>
        <v>1</v>
      </c>
      <c r="AK20" s="54"/>
      <c r="AL20" s="55"/>
      <c r="AN20" s="35">
        <f>N20</f>
        <v>2212</v>
      </c>
      <c r="AO20" s="35">
        <f>COUNTIF(L110:L134,AN20)</f>
        <v>0</v>
      </c>
      <c r="AP20" s="54"/>
      <c r="AQ20" s="55"/>
      <c r="AS20" s="35">
        <f>N20</f>
        <v>2212</v>
      </c>
      <c r="AT20" s="35">
        <f>COUNTIF(L135:L160,AS20)</f>
        <v>0</v>
      </c>
      <c r="AU20" s="54"/>
      <c r="AV20" s="55"/>
    </row>
    <row r="21" spans="1:48" x14ac:dyDescent="0.3">
      <c r="A21" s="57">
        <v>12</v>
      </c>
      <c r="B21" s="57">
        <v>2264</v>
      </c>
      <c r="C21" s="60">
        <v>23</v>
      </c>
      <c r="D21" s="57">
        <v>2274</v>
      </c>
      <c r="E21" s="60">
        <v>24</v>
      </c>
      <c r="F21" s="57">
        <v>2287</v>
      </c>
      <c r="G21" s="63">
        <v>23</v>
      </c>
      <c r="H21" s="63">
        <v>2300</v>
      </c>
      <c r="I21" s="41"/>
      <c r="J21" s="41"/>
      <c r="K21" s="42">
        <v>0</v>
      </c>
      <c r="L21">
        <v>1222</v>
      </c>
      <c r="N21" s="35">
        <v>2221</v>
      </c>
      <c r="O21" s="35">
        <f>COUNTIF($L$7:$L$500,N21)</f>
        <v>3</v>
      </c>
      <c r="P21" s="35">
        <f>O21/$Q$4</f>
        <v>1.948051948051948E-2</v>
      </c>
      <c r="Q21" s="35">
        <f>IF(P21=0,0,(P21*((LOG(P21))/LOG(2))))</f>
        <v>-0.11068488389559245</v>
      </c>
      <c r="T21" s="35">
        <f>N21</f>
        <v>2221</v>
      </c>
      <c r="U21" s="35">
        <f>COUNTIF(L7:L32,T21)</f>
        <v>1</v>
      </c>
      <c r="V21" s="35">
        <f>U21/(W4-U20)</f>
        <v>3.8461538461538464E-2</v>
      </c>
      <c r="W21" s="35">
        <f>IF(V21=0,0,(V21*((LOG(V21))/LOG(2))))</f>
        <v>-0.18078614300542661</v>
      </c>
      <c r="Y21" s="35">
        <f>N21</f>
        <v>2221</v>
      </c>
      <c r="Z21" s="35">
        <f>COUNTIF(L33:L57,Y21)</f>
        <v>2</v>
      </c>
      <c r="AA21" s="35">
        <f>Z21/(AB4-Z20)</f>
        <v>0.08</v>
      </c>
      <c r="AB21" s="35">
        <f>IF(AA21=0,0,(AA21*((LOG(AA21))/LOG(2))))</f>
        <v>-0.29150849518197797</v>
      </c>
      <c r="AD21" s="35">
        <f>N21</f>
        <v>2221</v>
      </c>
      <c r="AE21" s="35">
        <f>COUNTIF(L58:L83,AD21)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COUNTIF(L84:L109,AI21)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COUNTIF(L110:L134,AN21)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COUNTIF(L135:L160,AS21)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2398</v>
      </c>
      <c r="C22" s="60">
        <v>23</v>
      </c>
      <c r="D22" s="57">
        <v>2411</v>
      </c>
      <c r="E22" s="60">
        <v>24</v>
      </c>
      <c r="F22" s="57">
        <v>2435</v>
      </c>
      <c r="G22" s="63">
        <v>23</v>
      </c>
      <c r="H22" s="63">
        <v>2451</v>
      </c>
      <c r="I22" s="41"/>
      <c r="J22" s="41"/>
      <c r="K22" s="42">
        <v>0</v>
      </c>
      <c r="L22">
        <v>1222</v>
      </c>
      <c r="N22" s="35">
        <v>2222</v>
      </c>
      <c r="O22" s="35">
        <f>COUNTIF($L$7:$L$500,N22)</f>
        <v>24</v>
      </c>
      <c r="P22" s="35">
        <f>O22/$Q$4</f>
        <v>0.15584415584415584</v>
      </c>
      <c r="Q22" s="35">
        <f>IF(P22=0,0,(P22*((LOG(P22))/LOG(2))))</f>
        <v>-0.41794660363227198</v>
      </c>
      <c r="T22" s="35">
        <f>N22</f>
        <v>2222</v>
      </c>
      <c r="U22" s="35">
        <f>COUNTIF(L7:L32,T22)</f>
        <v>1</v>
      </c>
      <c r="V22" s="35">
        <f>U22/(W4-U20)</f>
        <v>3.8461538461538464E-2</v>
      </c>
      <c r="W22" s="35">
        <f>IF(V22=0,0,(V22*((LOG(V22))/LOG(2))))</f>
        <v>-0.18078614300542661</v>
      </c>
      <c r="Y22" s="35">
        <f>N22</f>
        <v>2222</v>
      </c>
      <c r="Z22" s="35">
        <f>COUNTIF(L33:L57,Y22)</f>
        <v>4</v>
      </c>
      <c r="AA22" s="35">
        <f>Z22/(AB4-Z20)</f>
        <v>0.16</v>
      </c>
      <c r="AB22" s="35">
        <f>IF(AA22=0,0,(AA22*((LOG(AA22))/LOG(2))))</f>
        <v>-0.42301699036395596</v>
      </c>
      <c r="AD22" s="35">
        <f>N22</f>
        <v>2222</v>
      </c>
      <c r="AE22" s="35">
        <f>COUNTIF(L58:L83,AD22)</f>
        <v>4</v>
      </c>
      <c r="AF22" s="35">
        <f>AE22/(AG4-AE20)</f>
        <v>0.15384615384615385</v>
      </c>
      <c r="AG22" s="35">
        <f>IF(AF22=0,0,(AF22*((LOG(AF22))/LOG(2))))</f>
        <v>-0.4154522643293988</v>
      </c>
      <c r="AI22" s="35">
        <f>N22</f>
        <v>2222</v>
      </c>
      <c r="AJ22" s="35">
        <f>COUNTIF(L84:L109,AI22)</f>
        <v>6</v>
      </c>
      <c r="AK22" s="35">
        <f>AJ22/(AL4-AJ20)</f>
        <v>0.24</v>
      </c>
      <c r="AL22" s="35">
        <f>IF(AK22=0,0,(AK22*((LOG(AK22))/LOG(2))))</f>
        <v>-0.49413448537285637</v>
      </c>
      <c r="AN22" s="35">
        <f>N22</f>
        <v>2222</v>
      </c>
      <c r="AO22" s="35">
        <f>COUNTIF(L110:L134,AN22)</f>
        <v>8</v>
      </c>
      <c r="AP22" s="35">
        <f>AO22/(AQ4-AO20)</f>
        <v>0.32</v>
      </c>
      <c r="AQ22" s="35">
        <f>IF(AP22=0,0,(AP22*((LOG(AP22))/LOG(2))))</f>
        <v>-0.52603398072791185</v>
      </c>
      <c r="AS22" s="35">
        <f>N22</f>
        <v>2222</v>
      </c>
      <c r="AT22" s="35">
        <f>COUNTIF(L135:L160,AS22)</f>
        <v>1</v>
      </c>
      <c r="AU22" s="35">
        <f>AT22/(AV4-AT20)</f>
        <v>3.8461538461538464E-2</v>
      </c>
      <c r="AV22" s="35">
        <f>IF(AU22=0,0,(AU22*((LOG(AU22))/LOG(2))))</f>
        <v>-0.18078614300542661</v>
      </c>
    </row>
    <row r="23" spans="1:48" x14ac:dyDescent="0.3">
      <c r="A23" s="57">
        <v>12</v>
      </c>
      <c r="B23" s="57">
        <v>2556</v>
      </c>
      <c r="C23" s="60">
        <v>23</v>
      </c>
      <c r="D23" s="57">
        <v>2566</v>
      </c>
      <c r="E23" s="60">
        <v>24</v>
      </c>
      <c r="F23" s="57">
        <v>2574</v>
      </c>
      <c r="G23" s="63">
        <v>23</v>
      </c>
      <c r="H23" s="63">
        <v>2587</v>
      </c>
      <c r="I23" s="41"/>
      <c r="J23" s="41"/>
      <c r="K23" s="42">
        <v>0</v>
      </c>
      <c r="L23">
        <v>1222</v>
      </c>
      <c r="P23" s="27">
        <f>SUM(P7:P22)</f>
        <v>0.99999999999999978</v>
      </c>
      <c r="Q23" s="27">
        <f>-SUM(Q7:Q22)</f>
        <v>1.9072582700134491</v>
      </c>
      <c r="V23" s="27">
        <f>SUM(V7:V22)</f>
        <v>0.99999999999999989</v>
      </c>
      <c r="W23" s="27">
        <f>-SUM(W7:W22)</f>
        <v>0.69882721855219621</v>
      </c>
      <c r="AA23" s="27">
        <f>SUM(AA7:AA22)</f>
        <v>1</v>
      </c>
      <c r="AB23" s="27">
        <f>-SUM(AB7:AB22)</f>
        <v>1.2415101887362598</v>
      </c>
      <c r="AF23" s="27">
        <f>SUM(AF7:AF22)</f>
        <v>1</v>
      </c>
      <c r="AG23" s="27">
        <f>-SUM(AG7:AG22)</f>
        <v>0.84510641512747808</v>
      </c>
      <c r="AK23" s="27">
        <f>SUM(AK7:AK22)</f>
        <v>1</v>
      </c>
      <c r="AL23" s="27">
        <f>-SUM(AL7:AL22)</f>
        <v>1.9086345734705732</v>
      </c>
      <c r="AP23" s="27">
        <f>SUM(AP7:AP22)</f>
        <v>1</v>
      </c>
      <c r="AQ23" s="27">
        <f>-SUM(AQ7:AQ22)</f>
        <v>1.9715107774877754</v>
      </c>
      <c r="AU23" s="27">
        <f>SUM(AU7:AU22)</f>
        <v>0.99999999999999989</v>
      </c>
      <c r="AV23" s="27">
        <f>-SUM(AV7:AV22)</f>
        <v>1.7867012262088835</v>
      </c>
    </row>
    <row r="24" spans="1:48" x14ac:dyDescent="0.3">
      <c r="A24" s="57">
        <v>12</v>
      </c>
      <c r="B24" s="57">
        <v>2687</v>
      </c>
      <c r="C24" s="60">
        <v>23</v>
      </c>
      <c r="D24" s="57">
        <v>2698</v>
      </c>
      <c r="E24" s="60">
        <v>24</v>
      </c>
      <c r="F24" s="57">
        <v>2742</v>
      </c>
      <c r="G24" s="63">
        <v>23</v>
      </c>
      <c r="H24" s="63">
        <v>2761</v>
      </c>
      <c r="I24" s="41"/>
      <c r="J24" s="41"/>
      <c r="K24" s="42">
        <v>0</v>
      </c>
      <c r="L24">
        <v>1222</v>
      </c>
      <c r="P24" s="28" t="s">
        <v>89</v>
      </c>
      <c r="Q24" s="28">
        <f>Q23/(LOG(Q4)/LOG(2))</f>
        <v>0.26246240471390864</v>
      </c>
      <c r="V24" s="28" t="s">
        <v>116</v>
      </c>
      <c r="W24" s="28">
        <f>W23/(LOG(W4)/LOG(2))</f>
        <v>0.14867273286265337</v>
      </c>
      <c r="AA24" s="28" t="s">
        <v>119</v>
      </c>
      <c r="AB24" s="28">
        <f>AB23/(LOG(AB4)/LOG(2))</f>
        <v>0.26734466744899044</v>
      </c>
      <c r="AF24" s="28" t="s">
        <v>120</v>
      </c>
      <c r="AG24" s="28">
        <f>AG23/(LOG(AG4)/LOG(2))</f>
        <v>0.17979305465100123</v>
      </c>
      <c r="AK24" s="28" t="s">
        <v>121</v>
      </c>
      <c r="AL24" s="28">
        <f>AL23/(LOG(AL4)/LOG(2))</f>
        <v>0.40605447318137106</v>
      </c>
      <c r="AP24" s="28" t="s">
        <v>122</v>
      </c>
      <c r="AQ24" s="28">
        <f>AQ23/(LOG(AQ4)/LOG(2))</f>
        <v>0.42454173792651706</v>
      </c>
      <c r="AU24" s="28" t="s">
        <v>123</v>
      </c>
      <c r="AV24" s="28">
        <f>AV23/(LOG(AV4)/LOG(2))</f>
        <v>0.38011363475489479</v>
      </c>
    </row>
    <row r="25" spans="1:48" x14ac:dyDescent="0.3">
      <c r="A25" s="57">
        <v>12</v>
      </c>
      <c r="B25" s="57">
        <v>2863</v>
      </c>
      <c r="C25" s="60">
        <v>23</v>
      </c>
      <c r="D25" s="57">
        <v>2883</v>
      </c>
      <c r="E25" s="60">
        <v>24</v>
      </c>
      <c r="F25" s="57">
        <v>2897</v>
      </c>
      <c r="G25" s="63">
        <v>23</v>
      </c>
      <c r="H25" s="63">
        <v>2906</v>
      </c>
      <c r="I25" s="41"/>
      <c r="J25" s="41"/>
      <c r="K25" s="42">
        <v>0</v>
      </c>
      <c r="L25">
        <v>1222</v>
      </c>
    </row>
    <row r="26" spans="1:48" x14ac:dyDescent="0.3">
      <c r="A26" s="57">
        <v>12</v>
      </c>
      <c r="B26" s="57">
        <v>3006</v>
      </c>
      <c r="C26" s="60">
        <v>23</v>
      </c>
      <c r="D26" s="57">
        <v>3022</v>
      </c>
      <c r="E26" s="60">
        <v>24</v>
      </c>
      <c r="F26" s="57">
        <v>3047</v>
      </c>
      <c r="G26" s="63">
        <v>23</v>
      </c>
      <c r="H26" s="63">
        <v>3092</v>
      </c>
      <c r="I26" s="41"/>
      <c r="J26" s="41"/>
      <c r="K26" s="42">
        <v>0</v>
      </c>
      <c r="L26">
        <v>1222</v>
      </c>
    </row>
    <row r="27" spans="1:48" x14ac:dyDescent="0.3">
      <c r="A27" s="57">
        <v>12</v>
      </c>
      <c r="B27" s="57">
        <v>3196</v>
      </c>
      <c r="C27" s="60">
        <v>23</v>
      </c>
      <c r="D27" s="57">
        <v>3206</v>
      </c>
      <c r="E27" s="60">
        <v>24</v>
      </c>
      <c r="F27" s="57">
        <v>3222</v>
      </c>
      <c r="G27" s="63">
        <v>23</v>
      </c>
      <c r="H27" s="63">
        <v>3231</v>
      </c>
      <c r="I27" s="41"/>
      <c r="J27" s="41"/>
      <c r="K27" s="42">
        <v>0</v>
      </c>
      <c r="L27">
        <v>1222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12</v>
      </c>
      <c r="B28" s="57">
        <v>3331</v>
      </c>
      <c r="C28" s="60">
        <v>23</v>
      </c>
      <c r="D28" s="57">
        <v>3343</v>
      </c>
      <c r="E28" s="60">
        <v>24</v>
      </c>
      <c r="F28" s="57">
        <v>3372</v>
      </c>
      <c r="G28" s="63">
        <v>23</v>
      </c>
      <c r="H28" s="63">
        <v>3399</v>
      </c>
      <c r="I28" s="41"/>
      <c r="J28" s="41"/>
      <c r="K28" s="42">
        <v>0</v>
      </c>
      <c r="L28">
        <v>1222</v>
      </c>
      <c r="N28" s="39">
        <f>COUNTIF(L7:L160,G3)</f>
        <v>1</v>
      </c>
      <c r="O28" s="39"/>
      <c r="P28" s="46">
        <v>26</v>
      </c>
      <c r="Q28" s="46">
        <v>25</v>
      </c>
      <c r="R28" s="46">
        <v>26</v>
      </c>
      <c r="S28" s="46">
        <v>26</v>
      </c>
      <c r="T28" s="46">
        <v>25</v>
      </c>
      <c r="U28" s="46">
        <v>26</v>
      </c>
      <c r="V28" s="45"/>
    </row>
    <row r="29" spans="1:48" x14ac:dyDescent="0.3">
      <c r="A29" s="57">
        <v>12</v>
      </c>
      <c r="B29" s="57">
        <v>3504</v>
      </c>
      <c r="C29" s="60">
        <v>23</v>
      </c>
      <c r="D29" s="57">
        <v>3518</v>
      </c>
      <c r="E29" s="60">
        <v>24</v>
      </c>
      <c r="F29" s="57">
        <v>3542</v>
      </c>
      <c r="G29" s="63">
        <v>23</v>
      </c>
      <c r="H29" s="63">
        <v>3549</v>
      </c>
      <c r="I29" s="41"/>
      <c r="J29" s="41"/>
      <c r="K29" s="42">
        <v>0</v>
      </c>
      <c r="L29">
        <v>1222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7">
        <v>12</v>
      </c>
      <c r="B30" s="57">
        <v>3653</v>
      </c>
      <c r="C30" s="60">
        <v>23</v>
      </c>
      <c r="D30" s="57">
        <v>3683</v>
      </c>
      <c r="E30" s="60">
        <v>24</v>
      </c>
      <c r="F30" s="57">
        <v>3691</v>
      </c>
      <c r="G30" s="63">
        <v>23</v>
      </c>
      <c r="H30" s="63">
        <v>3700</v>
      </c>
      <c r="I30" s="41"/>
      <c r="J30" s="41"/>
      <c r="K30" s="42">
        <v>0</v>
      </c>
      <c r="L30">
        <v>1222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7">
        <v>12</v>
      </c>
      <c r="B31" s="57">
        <v>3801</v>
      </c>
      <c r="C31" s="60">
        <v>23</v>
      </c>
      <c r="D31" s="57">
        <v>3844</v>
      </c>
      <c r="E31" s="60">
        <v>24</v>
      </c>
      <c r="F31" s="57">
        <v>3851</v>
      </c>
      <c r="G31" s="63">
        <v>23</v>
      </c>
      <c r="H31" s="63">
        <v>3870</v>
      </c>
      <c r="I31" s="41"/>
      <c r="J31" s="41"/>
      <c r="K31" s="42">
        <v>0</v>
      </c>
      <c r="L31">
        <v>1222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7">
        <v>12</v>
      </c>
      <c r="B32" s="57">
        <v>3976</v>
      </c>
      <c r="C32" s="60">
        <v>23</v>
      </c>
      <c r="D32" s="57">
        <v>4010</v>
      </c>
      <c r="E32" s="60">
        <v>24</v>
      </c>
      <c r="F32" s="57">
        <v>4017</v>
      </c>
      <c r="G32" s="63">
        <v>23</v>
      </c>
      <c r="H32" s="63">
        <v>4027</v>
      </c>
      <c r="I32" s="41"/>
      <c r="J32" s="41"/>
      <c r="K32" s="42">
        <v>0</v>
      </c>
      <c r="L32">
        <v>1222</v>
      </c>
      <c r="O32" s="44" t="s">
        <v>105</v>
      </c>
      <c r="P32" s="46">
        <f>U20</f>
        <v>0</v>
      </c>
      <c r="Q32" s="46">
        <f>Z20</f>
        <v>0</v>
      </c>
      <c r="R32" s="46">
        <f>AE20</f>
        <v>0</v>
      </c>
      <c r="S32" s="46">
        <f>AJ20</f>
        <v>1</v>
      </c>
      <c r="T32" s="46">
        <f>AO20</f>
        <v>0</v>
      </c>
      <c r="U32" s="46">
        <f>AT20</f>
        <v>0</v>
      </c>
      <c r="V32" s="44"/>
    </row>
    <row r="33" spans="1:22" x14ac:dyDescent="0.3">
      <c r="A33" s="58">
        <v>12</v>
      </c>
      <c r="B33" s="58">
        <v>4130</v>
      </c>
      <c r="C33" s="61">
        <v>23</v>
      </c>
      <c r="D33" s="58">
        <v>4145</v>
      </c>
      <c r="E33" s="61">
        <v>24</v>
      </c>
      <c r="F33" s="58">
        <v>4181</v>
      </c>
      <c r="G33" s="64">
        <v>23</v>
      </c>
      <c r="H33" s="64">
        <v>4198</v>
      </c>
      <c r="I33" s="40"/>
      <c r="J33" s="40"/>
      <c r="K33" s="50">
        <v>0</v>
      </c>
      <c r="L33">
        <v>1222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4301</v>
      </c>
      <c r="C34" s="61">
        <v>23</v>
      </c>
      <c r="D34" s="58">
        <v>4319</v>
      </c>
      <c r="E34" s="61">
        <v>24</v>
      </c>
      <c r="F34" s="58">
        <v>4351</v>
      </c>
      <c r="G34" s="64">
        <v>23</v>
      </c>
      <c r="H34" s="64">
        <v>4364</v>
      </c>
      <c r="I34" s="40"/>
      <c r="J34" s="40"/>
      <c r="K34" s="50">
        <v>0</v>
      </c>
      <c r="L34">
        <v>1222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12</v>
      </c>
      <c r="B35" s="58">
        <v>4466</v>
      </c>
      <c r="C35" s="61">
        <v>23</v>
      </c>
      <c r="D35" s="58">
        <v>4493</v>
      </c>
      <c r="E35" s="61">
        <v>24</v>
      </c>
      <c r="F35" s="58">
        <v>4500</v>
      </c>
      <c r="G35" s="64">
        <v>23</v>
      </c>
      <c r="H35" s="64">
        <v>4515</v>
      </c>
      <c r="I35" s="40"/>
      <c r="J35" s="40"/>
      <c r="K35" s="50">
        <v>0</v>
      </c>
      <c r="L35">
        <v>1222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4618</v>
      </c>
      <c r="C36" s="61">
        <v>23</v>
      </c>
      <c r="D36" s="58">
        <v>4626</v>
      </c>
      <c r="E36" s="61">
        <v>24</v>
      </c>
      <c r="F36" s="58">
        <v>4661</v>
      </c>
      <c r="G36" s="64">
        <v>23</v>
      </c>
      <c r="H36" s="64">
        <v>4690</v>
      </c>
      <c r="I36" s="40"/>
      <c r="J36" s="40"/>
      <c r="K36" s="50">
        <v>0</v>
      </c>
      <c r="L36">
        <v>1222</v>
      </c>
      <c r="N36" s="40"/>
      <c r="O36" s="49" t="s">
        <v>109</v>
      </c>
      <c r="P36">
        <f>H32/P28</f>
        <v>154.88461538461539</v>
      </c>
      <c r="Q36">
        <f>(H57-H32)/Q28</f>
        <v>146.44</v>
      </c>
      <c r="R36">
        <f>(H83-H57)/R28</f>
        <v>142.96153846153845</v>
      </c>
      <c r="S36">
        <f>(H109-H83)/S28</f>
        <v>158.38461538461539</v>
      </c>
      <c r="T36">
        <f>(H134-H109)/T28</f>
        <v>163.6</v>
      </c>
      <c r="U36">
        <f>(H160-H134)/U28</f>
        <v>166.61538461538461</v>
      </c>
    </row>
    <row r="37" spans="1:22" x14ac:dyDescent="0.3">
      <c r="A37" s="58">
        <v>12</v>
      </c>
      <c r="B37" s="58">
        <v>4787</v>
      </c>
      <c r="C37" s="61">
        <v>23</v>
      </c>
      <c r="D37" s="58">
        <v>4811</v>
      </c>
      <c r="E37" s="61">
        <v>24</v>
      </c>
      <c r="F37" s="58">
        <v>4827</v>
      </c>
      <c r="G37" s="64">
        <v>23</v>
      </c>
      <c r="H37" s="64">
        <v>4834</v>
      </c>
      <c r="I37" s="40"/>
      <c r="J37" s="40"/>
      <c r="K37" s="50">
        <v>0</v>
      </c>
      <c r="L37">
        <v>1222</v>
      </c>
    </row>
    <row r="38" spans="1:22" x14ac:dyDescent="0.3">
      <c r="A38" s="58">
        <v>12</v>
      </c>
      <c r="B38" s="58">
        <v>4949</v>
      </c>
      <c r="C38" s="61">
        <v>23</v>
      </c>
      <c r="D38" s="58">
        <v>4958</v>
      </c>
      <c r="E38" s="61">
        <v>24</v>
      </c>
      <c r="F38" s="58">
        <v>4963</v>
      </c>
      <c r="G38" s="64">
        <v>23</v>
      </c>
      <c r="H38" s="64">
        <v>4987</v>
      </c>
      <c r="I38" s="40"/>
      <c r="J38" s="40"/>
      <c r="K38" s="50">
        <v>0</v>
      </c>
      <c r="L38">
        <v>1222</v>
      </c>
    </row>
    <row r="39" spans="1:22" x14ac:dyDescent="0.3">
      <c r="A39" s="58">
        <v>21</v>
      </c>
      <c r="B39" s="58">
        <v>5092</v>
      </c>
      <c r="C39" s="61">
        <v>21</v>
      </c>
      <c r="D39" s="58">
        <v>5097</v>
      </c>
      <c r="E39" s="61">
        <v>22</v>
      </c>
      <c r="F39" s="58">
        <v>5103</v>
      </c>
      <c r="G39" s="64">
        <v>14</v>
      </c>
      <c r="H39" s="64">
        <v>5125</v>
      </c>
      <c r="I39" s="40"/>
      <c r="J39" s="40"/>
      <c r="K39" s="50">
        <v>0</v>
      </c>
      <c r="L39">
        <v>2221</v>
      </c>
    </row>
    <row r="40" spans="1:22" x14ac:dyDescent="0.3">
      <c r="A40" s="58">
        <v>12</v>
      </c>
      <c r="B40" s="58">
        <v>5221</v>
      </c>
      <c r="C40" s="61">
        <v>23</v>
      </c>
      <c r="D40" s="58">
        <v>5231</v>
      </c>
      <c r="E40" s="61">
        <v>24</v>
      </c>
      <c r="F40" s="58">
        <v>5279</v>
      </c>
      <c r="G40" s="64">
        <v>23</v>
      </c>
      <c r="H40" s="64">
        <v>5287</v>
      </c>
      <c r="I40" s="40"/>
      <c r="J40" s="40"/>
      <c r="K40" s="50">
        <v>0</v>
      </c>
      <c r="L40">
        <v>1222</v>
      </c>
    </row>
    <row r="41" spans="1:22" x14ac:dyDescent="0.3">
      <c r="A41" s="58">
        <v>12</v>
      </c>
      <c r="B41" s="58">
        <v>5386</v>
      </c>
      <c r="C41" s="61">
        <v>23</v>
      </c>
      <c r="D41" s="58">
        <v>5394</v>
      </c>
      <c r="E41" s="61">
        <v>24</v>
      </c>
      <c r="F41" s="58">
        <v>5399</v>
      </c>
      <c r="G41" s="64">
        <v>14</v>
      </c>
      <c r="H41" s="64">
        <v>5419</v>
      </c>
      <c r="I41" s="40"/>
      <c r="J41" s="40"/>
      <c r="K41" s="50">
        <v>0</v>
      </c>
      <c r="L41">
        <v>1221</v>
      </c>
    </row>
    <row r="42" spans="1:22" x14ac:dyDescent="0.3">
      <c r="A42" s="58">
        <v>12</v>
      </c>
      <c r="B42" s="58">
        <v>5522</v>
      </c>
      <c r="C42" s="61">
        <v>23</v>
      </c>
      <c r="D42" s="58">
        <v>5558</v>
      </c>
      <c r="E42" s="61">
        <v>24</v>
      </c>
      <c r="F42" s="58">
        <v>5565</v>
      </c>
      <c r="G42" s="64">
        <v>23</v>
      </c>
      <c r="H42" s="64">
        <v>5574</v>
      </c>
      <c r="I42" s="40"/>
      <c r="J42" s="40"/>
      <c r="K42" s="50">
        <v>0</v>
      </c>
      <c r="L42">
        <v>1222</v>
      </c>
    </row>
    <row r="43" spans="1:22" x14ac:dyDescent="0.3">
      <c r="A43" s="58">
        <v>21</v>
      </c>
      <c r="B43" s="58">
        <v>5676</v>
      </c>
      <c r="C43" s="61">
        <v>21</v>
      </c>
      <c r="D43" s="58">
        <v>5680</v>
      </c>
      <c r="E43" s="61">
        <v>22</v>
      </c>
      <c r="F43" s="58">
        <v>5698</v>
      </c>
      <c r="G43" s="64">
        <v>14</v>
      </c>
      <c r="H43" s="64">
        <v>5711</v>
      </c>
      <c r="I43" s="40"/>
      <c r="J43" s="40"/>
      <c r="K43" s="50">
        <v>0</v>
      </c>
      <c r="L43">
        <v>2221</v>
      </c>
    </row>
    <row r="44" spans="1:22" x14ac:dyDescent="0.3">
      <c r="A44" s="58">
        <v>12</v>
      </c>
      <c r="B44" s="58">
        <v>5807</v>
      </c>
      <c r="C44" s="61">
        <v>23</v>
      </c>
      <c r="D44" s="58">
        <v>5819</v>
      </c>
      <c r="E44" s="61">
        <v>24</v>
      </c>
      <c r="F44" s="58">
        <v>5827</v>
      </c>
      <c r="G44" s="64">
        <v>23</v>
      </c>
      <c r="H44" s="64">
        <v>5835</v>
      </c>
      <c r="I44" s="40"/>
      <c r="J44" s="40"/>
      <c r="K44" s="50">
        <v>0</v>
      </c>
      <c r="L44">
        <v>1222</v>
      </c>
    </row>
    <row r="45" spans="1:22" x14ac:dyDescent="0.3">
      <c r="A45" s="58">
        <v>21</v>
      </c>
      <c r="B45" s="58">
        <v>5948</v>
      </c>
      <c r="C45" s="61">
        <v>21</v>
      </c>
      <c r="D45" s="58">
        <v>5957</v>
      </c>
      <c r="E45" s="61">
        <v>22</v>
      </c>
      <c r="F45" s="58">
        <v>5966</v>
      </c>
      <c r="G45" s="64">
        <v>23</v>
      </c>
      <c r="H45" s="64">
        <v>5976</v>
      </c>
      <c r="I45" s="40"/>
      <c r="J45" s="40"/>
      <c r="K45" s="50">
        <v>0</v>
      </c>
      <c r="L45">
        <v>2222</v>
      </c>
    </row>
    <row r="46" spans="1:22" x14ac:dyDescent="0.3">
      <c r="A46" s="58">
        <v>21</v>
      </c>
      <c r="B46" s="58">
        <v>6085</v>
      </c>
      <c r="C46" s="61">
        <v>21</v>
      </c>
      <c r="D46" s="58">
        <v>6105</v>
      </c>
      <c r="E46" s="61">
        <v>22</v>
      </c>
      <c r="F46" s="58">
        <v>6113</v>
      </c>
      <c r="G46" s="64">
        <v>23</v>
      </c>
      <c r="H46" s="64">
        <v>6121</v>
      </c>
      <c r="I46" s="40"/>
      <c r="J46" s="40"/>
      <c r="K46" s="50">
        <v>0</v>
      </c>
      <c r="L46">
        <v>2222</v>
      </c>
    </row>
    <row r="47" spans="1:22" x14ac:dyDescent="0.3">
      <c r="A47" s="58">
        <v>12</v>
      </c>
      <c r="B47" s="58">
        <v>6222</v>
      </c>
      <c r="C47" s="61">
        <v>23</v>
      </c>
      <c r="D47" s="58">
        <v>6234</v>
      </c>
      <c r="E47" s="61">
        <v>24</v>
      </c>
      <c r="F47" s="58">
        <v>6239</v>
      </c>
      <c r="G47" s="64">
        <v>23</v>
      </c>
      <c r="H47" s="64">
        <v>6254</v>
      </c>
      <c r="I47" s="40"/>
      <c r="J47" s="40"/>
      <c r="K47" s="50">
        <v>0</v>
      </c>
      <c r="L47">
        <v>1222</v>
      </c>
    </row>
    <row r="48" spans="1:22" x14ac:dyDescent="0.3">
      <c r="A48" s="58">
        <v>12</v>
      </c>
      <c r="B48" s="58">
        <v>6353</v>
      </c>
      <c r="C48" s="61">
        <v>23</v>
      </c>
      <c r="D48" s="58">
        <v>6363</v>
      </c>
      <c r="E48" s="61">
        <v>24</v>
      </c>
      <c r="F48" s="58">
        <v>6367</v>
      </c>
      <c r="G48" s="64">
        <v>23</v>
      </c>
      <c r="H48" s="64">
        <v>6391</v>
      </c>
      <c r="I48" s="40"/>
      <c r="J48" s="40"/>
      <c r="K48" s="50">
        <v>0</v>
      </c>
      <c r="L48">
        <v>1222</v>
      </c>
    </row>
    <row r="49" spans="1:12" x14ac:dyDescent="0.3">
      <c r="A49" s="58">
        <v>12</v>
      </c>
      <c r="B49" s="58">
        <v>6491</v>
      </c>
      <c r="C49" s="61">
        <v>23</v>
      </c>
      <c r="D49" s="58">
        <v>6513</v>
      </c>
      <c r="E49" s="61">
        <v>24</v>
      </c>
      <c r="F49" s="58">
        <v>6522</v>
      </c>
      <c r="G49" s="64">
        <v>23</v>
      </c>
      <c r="H49" s="64">
        <v>6542</v>
      </c>
      <c r="I49" s="40"/>
      <c r="J49" s="40"/>
      <c r="K49" s="50">
        <v>0</v>
      </c>
      <c r="L49">
        <v>1222</v>
      </c>
    </row>
    <row r="50" spans="1:12" x14ac:dyDescent="0.3">
      <c r="A50" s="58">
        <v>12</v>
      </c>
      <c r="B50" s="58">
        <v>6641</v>
      </c>
      <c r="C50" s="61">
        <v>23</v>
      </c>
      <c r="D50" s="58">
        <v>6650</v>
      </c>
      <c r="E50" s="61">
        <v>24</v>
      </c>
      <c r="F50" s="58">
        <v>6667</v>
      </c>
      <c r="G50" s="64">
        <v>23</v>
      </c>
      <c r="H50" s="64">
        <v>6674</v>
      </c>
      <c r="I50" s="40"/>
      <c r="J50" s="40"/>
      <c r="K50" s="50">
        <v>0</v>
      </c>
      <c r="L50">
        <v>1222</v>
      </c>
    </row>
    <row r="51" spans="1:12" x14ac:dyDescent="0.3">
      <c r="A51" s="58">
        <v>12</v>
      </c>
      <c r="B51" s="58">
        <v>6779</v>
      </c>
      <c r="C51" s="61">
        <v>23</v>
      </c>
      <c r="D51" s="58">
        <v>6810</v>
      </c>
      <c r="E51" s="61">
        <v>24</v>
      </c>
      <c r="F51" s="58">
        <v>6831</v>
      </c>
      <c r="G51" s="64">
        <v>23</v>
      </c>
      <c r="H51" s="64">
        <v>6839</v>
      </c>
      <c r="I51" s="40"/>
      <c r="J51" s="40"/>
      <c r="K51" s="50">
        <v>0</v>
      </c>
      <c r="L51">
        <v>1222</v>
      </c>
    </row>
    <row r="52" spans="1:12" x14ac:dyDescent="0.3">
      <c r="A52" s="58">
        <v>12</v>
      </c>
      <c r="B52" s="58">
        <v>6943</v>
      </c>
      <c r="C52" s="61">
        <v>23</v>
      </c>
      <c r="D52" s="58">
        <v>6951</v>
      </c>
      <c r="E52" s="61">
        <v>24</v>
      </c>
      <c r="F52" s="58">
        <v>6959</v>
      </c>
      <c r="G52" s="64">
        <v>23</v>
      </c>
      <c r="H52" s="64">
        <v>6980</v>
      </c>
      <c r="I52" s="40"/>
      <c r="J52" s="40"/>
      <c r="K52" s="50">
        <v>0</v>
      </c>
      <c r="L52">
        <v>1222</v>
      </c>
    </row>
    <row r="53" spans="1:12" x14ac:dyDescent="0.3">
      <c r="A53" s="58">
        <v>21</v>
      </c>
      <c r="B53" s="58">
        <v>7085</v>
      </c>
      <c r="C53" s="61">
        <v>21</v>
      </c>
      <c r="D53" s="58">
        <v>7090</v>
      </c>
      <c r="E53" s="61">
        <v>22</v>
      </c>
      <c r="F53" s="58">
        <v>7118</v>
      </c>
      <c r="G53" s="64">
        <v>23</v>
      </c>
      <c r="H53" s="64">
        <v>7125</v>
      </c>
      <c r="I53" s="40"/>
      <c r="J53" s="40"/>
      <c r="K53" s="50">
        <v>0</v>
      </c>
      <c r="L53">
        <v>2222</v>
      </c>
    </row>
    <row r="54" spans="1:12" x14ac:dyDescent="0.3">
      <c r="A54" s="58">
        <v>12</v>
      </c>
      <c r="B54" s="58">
        <v>7227</v>
      </c>
      <c r="C54" s="61">
        <v>23</v>
      </c>
      <c r="D54" s="58">
        <v>7266</v>
      </c>
      <c r="E54" s="61">
        <v>24</v>
      </c>
      <c r="F54" s="58">
        <v>7274</v>
      </c>
      <c r="G54" s="64">
        <v>23</v>
      </c>
      <c r="H54" s="64">
        <v>7285</v>
      </c>
      <c r="I54" s="40"/>
      <c r="J54" s="40"/>
      <c r="K54" s="50">
        <v>0</v>
      </c>
      <c r="L54">
        <v>1222</v>
      </c>
    </row>
    <row r="55" spans="1:12" x14ac:dyDescent="0.3">
      <c r="A55" s="58">
        <v>12</v>
      </c>
      <c r="B55" s="58">
        <v>7381</v>
      </c>
      <c r="C55" s="61">
        <v>23</v>
      </c>
      <c r="D55" s="58">
        <v>7391</v>
      </c>
      <c r="E55" s="61">
        <v>24</v>
      </c>
      <c r="F55" s="58">
        <v>7399</v>
      </c>
      <c r="G55" s="64">
        <v>23</v>
      </c>
      <c r="H55" s="64">
        <v>7420</v>
      </c>
      <c r="I55" s="40"/>
      <c r="J55" s="40"/>
      <c r="K55" s="50">
        <v>0</v>
      </c>
      <c r="L55">
        <v>1222</v>
      </c>
    </row>
    <row r="56" spans="1:12" x14ac:dyDescent="0.3">
      <c r="A56" s="58">
        <v>12</v>
      </c>
      <c r="B56" s="58">
        <v>7518</v>
      </c>
      <c r="C56" s="61">
        <v>23</v>
      </c>
      <c r="D56" s="58">
        <v>7529</v>
      </c>
      <c r="E56" s="61">
        <v>24</v>
      </c>
      <c r="F56" s="58">
        <v>7533</v>
      </c>
      <c r="G56" s="64">
        <v>23</v>
      </c>
      <c r="H56" s="64">
        <v>7541</v>
      </c>
      <c r="I56" s="40"/>
      <c r="J56" s="40"/>
      <c r="K56" s="50">
        <v>0</v>
      </c>
      <c r="L56">
        <v>1222</v>
      </c>
    </row>
    <row r="57" spans="1:12" x14ac:dyDescent="0.3">
      <c r="A57" s="58">
        <v>21</v>
      </c>
      <c r="B57" s="58">
        <v>7647</v>
      </c>
      <c r="C57" s="61">
        <v>21</v>
      </c>
      <c r="D57" s="58">
        <v>7659</v>
      </c>
      <c r="E57" s="61">
        <v>22</v>
      </c>
      <c r="F57" s="58">
        <v>7670</v>
      </c>
      <c r="G57" s="64">
        <v>23</v>
      </c>
      <c r="H57" s="64">
        <v>7688</v>
      </c>
      <c r="I57" s="40"/>
      <c r="J57" s="40"/>
      <c r="K57" s="50">
        <v>0</v>
      </c>
      <c r="L57">
        <v>2222</v>
      </c>
    </row>
    <row r="58" spans="1:12" x14ac:dyDescent="0.3">
      <c r="A58" s="57">
        <v>12</v>
      </c>
      <c r="B58" s="57">
        <v>7786</v>
      </c>
      <c r="C58" s="60">
        <v>14</v>
      </c>
      <c r="D58" s="57">
        <v>7801</v>
      </c>
      <c r="E58" s="60">
        <v>24</v>
      </c>
      <c r="F58" s="57">
        <v>7811</v>
      </c>
      <c r="G58" s="63">
        <v>23</v>
      </c>
      <c r="H58" s="63">
        <v>7846</v>
      </c>
      <c r="I58" s="41"/>
      <c r="J58" s="41"/>
      <c r="K58" s="42">
        <v>0</v>
      </c>
      <c r="L58">
        <v>1122</v>
      </c>
    </row>
    <row r="59" spans="1:12" x14ac:dyDescent="0.3">
      <c r="A59" s="57">
        <v>12</v>
      </c>
      <c r="B59" s="57">
        <v>7946</v>
      </c>
      <c r="C59" s="60">
        <v>23</v>
      </c>
      <c r="D59" s="57">
        <v>7958</v>
      </c>
      <c r="E59" s="60">
        <v>24</v>
      </c>
      <c r="F59" s="57">
        <v>7965</v>
      </c>
      <c r="G59" s="63">
        <v>23</v>
      </c>
      <c r="H59" s="63">
        <v>7982</v>
      </c>
      <c r="I59" s="41"/>
      <c r="J59" s="41"/>
      <c r="K59" s="42">
        <v>0</v>
      </c>
      <c r="L59">
        <v>1222</v>
      </c>
    </row>
    <row r="60" spans="1:12" x14ac:dyDescent="0.3">
      <c r="A60" s="57">
        <v>12</v>
      </c>
      <c r="B60" s="57">
        <v>8082</v>
      </c>
      <c r="C60" s="60">
        <v>23</v>
      </c>
      <c r="D60" s="57">
        <v>8093</v>
      </c>
      <c r="E60" s="60">
        <v>24</v>
      </c>
      <c r="F60" s="57">
        <v>8113</v>
      </c>
      <c r="G60" s="63">
        <v>23</v>
      </c>
      <c r="H60" s="63">
        <v>8120</v>
      </c>
      <c r="I60" s="41"/>
      <c r="J60" s="41"/>
      <c r="K60" s="42">
        <v>0</v>
      </c>
      <c r="L60">
        <v>1222</v>
      </c>
    </row>
    <row r="61" spans="1:12" x14ac:dyDescent="0.3">
      <c r="A61" s="57">
        <v>21</v>
      </c>
      <c r="B61" s="57">
        <v>8224</v>
      </c>
      <c r="C61" s="60">
        <v>21</v>
      </c>
      <c r="D61" s="57">
        <v>8229</v>
      </c>
      <c r="E61" s="60">
        <v>22</v>
      </c>
      <c r="F61" s="57">
        <v>8233</v>
      </c>
      <c r="G61" s="63">
        <v>23</v>
      </c>
      <c r="H61" s="63">
        <v>8246</v>
      </c>
      <c r="I61" s="41"/>
      <c r="J61" s="41"/>
      <c r="K61" s="42">
        <v>0</v>
      </c>
      <c r="L61">
        <v>2222</v>
      </c>
    </row>
    <row r="62" spans="1:12" x14ac:dyDescent="0.3">
      <c r="A62" s="57">
        <v>12</v>
      </c>
      <c r="B62" s="57">
        <v>8347</v>
      </c>
      <c r="C62" s="60">
        <v>23</v>
      </c>
      <c r="D62" s="57">
        <v>8356</v>
      </c>
      <c r="E62" s="60">
        <v>24</v>
      </c>
      <c r="F62" s="57">
        <v>8361</v>
      </c>
      <c r="G62" s="63">
        <v>23</v>
      </c>
      <c r="H62" s="63">
        <v>8366</v>
      </c>
      <c r="I62" s="41"/>
      <c r="J62" s="41"/>
      <c r="K62" s="42">
        <v>0</v>
      </c>
      <c r="L62">
        <v>1222</v>
      </c>
    </row>
    <row r="63" spans="1:12" x14ac:dyDescent="0.3">
      <c r="A63" s="57">
        <v>12</v>
      </c>
      <c r="B63" s="57">
        <v>8467</v>
      </c>
      <c r="C63" s="60">
        <v>23</v>
      </c>
      <c r="D63" s="57">
        <v>8476</v>
      </c>
      <c r="E63" s="60">
        <v>24</v>
      </c>
      <c r="F63" s="57">
        <v>8480</v>
      </c>
      <c r="G63" s="63">
        <v>23</v>
      </c>
      <c r="H63" s="63">
        <v>8505</v>
      </c>
      <c r="I63" s="41"/>
      <c r="J63" s="41"/>
      <c r="K63" s="42">
        <v>0</v>
      </c>
      <c r="L63">
        <v>1222</v>
      </c>
    </row>
    <row r="64" spans="1:12" x14ac:dyDescent="0.3">
      <c r="A64" s="57">
        <v>12</v>
      </c>
      <c r="B64" s="57">
        <v>8609</v>
      </c>
      <c r="C64" s="60">
        <v>23</v>
      </c>
      <c r="D64" s="57">
        <v>8618</v>
      </c>
      <c r="E64" s="60">
        <v>24</v>
      </c>
      <c r="F64" s="57">
        <v>8645</v>
      </c>
      <c r="G64" s="63">
        <v>23</v>
      </c>
      <c r="H64" s="63">
        <v>8687</v>
      </c>
      <c r="I64" s="41"/>
      <c r="J64" s="41"/>
      <c r="K64" s="42">
        <v>0</v>
      </c>
      <c r="L64">
        <v>1222</v>
      </c>
    </row>
    <row r="65" spans="1:12" x14ac:dyDescent="0.3">
      <c r="A65" s="57">
        <v>12</v>
      </c>
      <c r="B65" s="57">
        <v>8787</v>
      </c>
      <c r="C65" s="60">
        <v>23</v>
      </c>
      <c r="D65" s="57">
        <v>8797</v>
      </c>
      <c r="E65" s="60">
        <v>24</v>
      </c>
      <c r="F65" s="57">
        <v>8802</v>
      </c>
      <c r="G65" s="63">
        <v>23</v>
      </c>
      <c r="H65" s="63">
        <v>8823</v>
      </c>
      <c r="I65" s="41"/>
      <c r="J65" s="41"/>
      <c r="K65" s="42">
        <v>0</v>
      </c>
      <c r="L65">
        <v>1222</v>
      </c>
    </row>
    <row r="66" spans="1:12" x14ac:dyDescent="0.3">
      <c r="A66" s="57">
        <v>21</v>
      </c>
      <c r="B66" s="57">
        <v>8929</v>
      </c>
      <c r="C66" s="60">
        <v>21</v>
      </c>
      <c r="D66" s="57">
        <v>8942</v>
      </c>
      <c r="E66" s="60">
        <v>22</v>
      </c>
      <c r="F66" s="57">
        <v>8947</v>
      </c>
      <c r="G66" s="63">
        <v>23</v>
      </c>
      <c r="H66" s="63">
        <v>8956</v>
      </c>
      <c r="I66" s="41"/>
      <c r="J66" s="41"/>
      <c r="K66" s="42">
        <v>0</v>
      </c>
      <c r="L66">
        <v>2222</v>
      </c>
    </row>
    <row r="67" spans="1:12" x14ac:dyDescent="0.3">
      <c r="A67" s="57">
        <v>21</v>
      </c>
      <c r="B67" s="57">
        <v>9062</v>
      </c>
      <c r="C67" s="60">
        <v>21</v>
      </c>
      <c r="D67" s="57">
        <v>9066</v>
      </c>
      <c r="E67" s="60">
        <v>22</v>
      </c>
      <c r="F67" s="57">
        <v>9071</v>
      </c>
      <c r="G67" s="63">
        <v>23</v>
      </c>
      <c r="H67" s="63">
        <v>9083</v>
      </c>
      <c r="I67" s="41"/>
      <c r="J67" s="41"/>
      <c r="K67" s="42">
        <v>0</v>
      </c>
      <c r="L67">
        <v>2222</v>
      </c>
    </row>
    <row r="68" spans="1:12" x14ac:dyDescent="0.3">
      <c r="A68" s="57">
        <v>12</v>
      </c>
      <c r="B68" s="57">
        <v>9184</v>
      </c>
      <c r="C68" s="60">
        <v>23</v>
      </c>
      <c r="D68" s="57">
        <v>9195</v>
      </c>
      <c r="E68" s="60">
        <v>24</v>
      </c>
      <c r="F68" s="57">
        <v>9199</v>
      </c>
      <c r="G68" s="63">
        <v>23</v>
      </c>
      <c r="H68" s="63">
        <v>9203</v>
      </c>
      <c r="I68" s="41"/>
      <c r="J68" s="41"/>
      <c r="K68" s="42">
        <v>0</v>
      </c>
      <c r="L68">
        <v>1222</v>
      </c>
    </row>
    <row r="69" spans="1:12" x14ac:dyDescent="0.3">
      <c r="A69" s="57">
        <v>12</v>
      </c>
      <c r="B69" s="57">
        <v>9303</v>
      </c>
      <c r="C69" s="60">
        <v>23</v>
      </c>
      <c r="D69" s="57">
        <v>9312</v>
      </c>
      <c r="E69" s="60">
        <v>24</v>
      </c>
      <c r="F69" s="57">
        <v>9326</v>
      </c>
      <c r="G69" s="63">
        <v>23</v>
      </c>
      <c r="H69" s="63">
        <v>9344</v>
      </c>
      <c r="I69" s="41"/>
      <c r="J69" s="41"/>
      <c r="K69" s="42">
        <v>0</v>
      </c>
      <c r="L69">
        <v>1222</v>
      </c>
    </row>
    <row r="70" spans="1:12" x14ac:dyDescent="0.3">
      <c r="A70" s="57">
        <v>12</v>
      </c>
      <c r="B70" s="57">
        <v>9449</v>
      </c>
      <c r="C70" s="60">
        <v>23</v>
      </c>
      <c r="D70" s="57">
        <v>9460</v>
      </c>
      <c r="E70" s="60">
        <v>24</v>
      </c>
      <c r="F70" s="57">
        <v>9464</v>
      </c>
      <c r="G70" s="63">
        <v>23</v>
      </c>
      <c r="H70" s="63">
        <v>9472</v>
      </c>
      <c r="I70" s="41"/>
      <c r="J70" s="41"/>
      <c r="K70" s="42">
        <v>0</v>
      </c>
      <c r="L70">
        <v>1222</v>
      </c>
    </row>
    <row r="71" spans="1:12" x14ac:dyDescent="0.3">
      <c r="A71" s="57">
        <v>12</v>
      </c>
      <c r="B71" s="57">
        <v>9576</v>
      </c>
      <c r="C71" s="60">
        <v>23</v>
      </c>
      <c r="D71" s="57">
        <v>9587</v>
      </c>
      <c r="E71" s="60">
        <v>24</v>
      </c>
      <c r="F71" s="57">
        <v>9637</v>
      </c>
      <c r="G71" s="63">
        <v>23</v>
      </c>
      <c r="H71" s="63">
        <v>9663</v>
      </c>
      <c r="I71" s="41"/>
      <c r="J71" s="41"/>
      <c r="K71" s="42">
        <v>0</v>
      </c>
      <c r="L71">
        <v>1222</v>
      </c>
    </row>
    <row r="72" spans="1:12" x14ac:dyDescent="0.3">
      <c r="A72" s="57">
        <v>12</v>
      </c>
      <c r="B72" s="57">
        <v>9764</v>
      </c>
      <c r="C72" s="60">
        <v>23</v>
      </c>
      <c r="D72" s="57">
        <v>9774</v>
      </c>
      <c r="E72" s="60">
        <v>24</v>
      </c>
      <c r="F72" s="57">
        <v>9811</v>
      </c>
      <c r="G72" s="63">
        <v>23</v>
      </c>
      <c r="H72" s="63">
        <v>9832</v>
      </c>
      <c r="I72" s="41"/>
      <c r="J72" s="41"/>
      <c r="K72" s="42">
        <v>0</v>
      </c>
      <c r="L72">
        <v>1222</v>
      </c>
    </row>
    <row r="73" spans="1:12" x14ac:dyDescent="0.3">
      <c r="A73" s="57">
        <v>12</v>
      </c>
      <c r="B73" s="57">
        <v>9929</v>
      </c>
      <c r="C73" s="60">
        <v>23</v>
      </c>
      <c r="D73" s="57">
        <v>9938</v>
      </c>
      <c r="E73" s="60">
        <v>24</v>
      </c>
      <c r="F73" s="57">
        <v>9950</v>
      </c>
      <c r="G73" s="63">
        <v>23</v>
      </c>
      <c r="H73" s="63">
        <v>9985</v>
      </c>
      <c r="I73" s="41"/>
      <c r="J73" s="41"/>
      <c r="K73" s="42">
        <v>0</v>
      </c>
      <c r="L73">
        <v>1222</v>
      </c>
    </row>
    <row r="74" spans="1:12" x14ac:dyDescent="0.3">
      <c r="A74" s="57">
        <v>12</v>
      </c>
      <c r="B74" s="57">
        <v>10084</v>
      </c>
      <c r="C74" s="60">
        <v>23</v>
      </c>
      <c r="D74" s="57">
        <v>10093</v>
      </c>
      <c r="E74" s="60">
        <v>24</v>
      </c>
      <c r="F74" s="57">
        <v>10099</v>
      </c>
      <c r="G74" s="63">
        <v>23</v>
      </c>
      <c r="H74" s="63">
        <v>10112</v>
      </c>
      <c r="I74" s="41"/>
      <c r="J74" s="41"/>
      <c r="K74" s="42">
        <v>0</v>
      </c>
      <c r="L74">
        <v>1222</v>
      </c>
    </row>
    <row r="75" spans="1:12" x14ac:dyDescent="0.3">
      <c r="A75" s="57">
        <v>12</v>
      </c>
      <c r="B75" s="57">
        <v>10214</v>
      </c>
      <c r="C75" s="60">
        <v>23</v>
      </c>
      <c r="D75" s="57">
        <v>10252</v>
      </c>
      <c r="E75" s="60">
        <v>24</v>
      </c>
      <c r="F75" s="57">
        <v>10259</v>
      </c>
      <c r="G75" s="63">
        <v>23</v>
      </c>
      <c r="H75" s="63">
        <v>10267</v>
      </c>
      <c r="I75" s="41"/>
      <c r="J75" s="41"/>
      <c r="K75" s="42">
        <v>0</v>
      </c>
      <c r="L75">
        <v>1222</v>
      </c>
    </row>
    <row r="76" spans="1:12" x14ac:dyDescent="0.3">
      <c r="A76" s="57">
        <v>21</v>
      </c>
      <c r="B76" s="57">
        <v>10377</v>
      </c>
      <c r="C76" s="60">
        <v>21</v>
      </c>
      <c r="D76" s="57">
        <v>10381</v>
      </c>
      <c r="E76" s="60">
        <v>22</v>
      </c>
      <c r="F76" s="57">
        <v>10410</v>
      </c>
      <c r="G76" s="63">
        <v>23</v>
      </c>
      <c r="H76" s="63">
        <v>10417</v>
      </c>
      <c r="I76" s="41"/>
      <c r="J76" s="41"/>
      <c r="K76" s="42">
        <v>0</v>
      </c>
      <c r="L76">
        <v>2222</v>
      </c>
    </row>
    <row r="77" spans="1:12" x14ac:dyDescent="0.3">
      <c r="A77" s="57">
        <v>12</v>
      </c>
      <c r="B77" s="57">
        <v>10538</v>
      </c>
      <c r="C77" s="60">
        <v>23</v>
      </c>
      <c r="D77" s="57">
        <v>10550</v>
      </c>
      <c r="E77" s="60">
        <v>24</v>
      </c>
      <c r="F77" s="57">
        <v>10572</v>
      </c>
      <c r="G77" s="63">
        <v>23</v>
      </c>
      <c r="H77" s="63">
        <v>10588</v>
      </c>
      <c r="I77" s="41"/>
      <c r="J77" s="41"/>
      <c r="K77" s="42">
        <v>0</v>
      </c>
      <c r="L77">
        <v>1222</v>
      </c>
    </row>
    <row r="78" spans="1:12" x14ac:dyDescent="0.3">
      <c r="A78" s="57">
        <v>12</v>
      </c>
      <c r="B78" s="57">
        <v>10690</v>
      </c>
      <c r="C78" s="60">
        <v>23</v>
      </c>
      <c r="D78" s="57">
        <v>10702</v>
      </c>
      <c r="E78" s="60">
        <v>24</v>
      </c>
      <c r="F78" s="57">
        <v>10706</v>
      </c>
      <c r="G78" s="63">
        <v>23</v>
      </c>
      <c r="H78" s="63">
        <v>10713</v>
      </c>
      <c r="I78" s="41"/>
      <c r="J78" s="41"/>
      <c r="K78" s="42">
        <v>0</v>
      </c>
      <c r="L78">
        <v>1222</v>
      </c>
    </row>
    <row r="79" spans="1:12" x14ac:dyDescent="0.3">
      <c r="A79" s="57">
        <v>12</v>
      </c>
      <c r="B79" s="57">
        <v>10811</v>
      </c>
      <c r="C79" s="60">
        <v>23</v>
      </c>
      <c r="D79" s="57">
        <v>10821</v>
      </c>
      <c r="E79" s="60">
        <v>24</v>
      </c>
      <c r="F79" s="57">
        <v>10825</v>
      </c>
      <c r="G79" s="63">
        <v>23</v>
      </c>
      <c r="H79" s="63">
        <v>10829</v>
      </c>
      <c r="I79" s="41"/>
      <c r="J79" s="41"/>
      <c r="K79" s="42">
        <v>0</v>
      </c>
      <c r="L79">
        <v>1222</v>
      </c>
    </row>
    <row r="80" spans="1:12" x14ac:dyDescent="0.3">
      <c r="A80" s="57">
        <v>12</v>
      </c>
      <c r="B80" s="57">
        <v>10927</v>
      </c>
      <c r="C80" s="60">
        <v>23</v>
      </c>
      <c r="D80" s="57">
        <v>10936</v>
      </c>
      <c r="E80" s="60">
        <v>24</v>
      </c>
      <c r="F80" s="57">
        <v>10956</v>
      </c>
      <c r="G80" s="63">
        <v>23</v>
      </c>
      <c r="H80" s="63">
        <v>10979</v>
      </c>
      <c r="I80" s="41"/>
      <c r="J80" s="41"/>
      <c r="K80" s="42">
        <v>0</v>
      </c>
      <c r="L80">
        <v>1222</v>
      </c>
    </row>
    <row r="81" spans="1:12" x14ac:dyDescent="0.3">
      <c r="A81" s="57">
        <v>12</v>
      </c>
      <c r="B81" s="57">
        <v>11081</v>
      </c>
      <c r="C81" s="60">
        <v>23</v>
      </c>
      <c r="D81" s="57">
        <v>11092</v>
      </c>
      <c r="E81" s="60">
        <v>24</v>
      </c>
      <c r="F81" s="57">
        <v>11100</v>
      </c>
      <c r="G81" s="63">
        <v>23</v>
      </c>
      <c r="H81" s="63">
        <v>11107</v>
      </c>
      <c r="I81" s="41"/>
      <c r="J81" s="41"/>
      <c r="K81" s="42">
        <v>0</v>
      </c>
      <c r="L81">
        <v>1222</v>
      </c>
    </row>
    <row r="82" spans="1:12" x14ac:dyDescent="0.3">
      <c r="A82" s="57">
        <v>12</v>
      </c>
      <c r="B82" s="57">
        <v>11219</v>
      </c>
      <c r="C82" s="60">
        <v>23</v>
      </c>
      <c r="D82" s="57">
        <v>11239</v>
      </c>
      <c r="E82" s="60">
        <v>24</v>
      </c>
      <c r="F82" s="57">
        <v>11253</v>
      </c>
      <c r="G82" s="63">
        <v>23</v>
      </c>
      <c r="H82" s="63">
        <v>11285</v>
      </c>
      <c r="I82" s="41"/>
      <c r="J82" s="41"/>
      <c r="K82" s="42">
        <v>0</v>
      </c>
      <c r="L82">
        <v>1222</v>
      </c>
    </row>
    <row r="83" spans="1:12" x14ac:dyDescent="0.3">
      <c r="A83" s="57">
        <v>12</v>
      </c>
      <c r="B83" s="57">
        <v>11385</v>
      </c>
      <c r="C83" s="60">
        <v>23</v>
      </c>
      <c r="D83" s="57">
        <v>11396</v>
      </c>
      <c r="E83" s="60">
        <v>24</v>
      </c>
      <c r="F83" s="57">
        <v>11401</v>
      </c>
      <c r="G83" s="63">
        <v>23</v>
      </c>
      <c r="H83" s="63">
        <v>11405</v>
      </c>
      <c r="I83" s="41"/>
      <c r="J83" s="41"/>
      <c r="K83" s="42">
        <v>0</v>
      </c>
      <c r="L83">
        <v>1222</v>
      </c>
    </row>
    <row r="84" spans="1:12" x14ac:dyDescent="0.3">
      <c r="A84" s="58">
        <v>12</v>
      </c>
      <c r="B84" s="58">
        <v>11507</v>
      </c>
      <c r="C84" s="61">
        <v>23</v>
      </c>
      <c r="D84" s="58">
        <v>11516</v>
      </c>
      <c r="E84" s="61">
        <v>24</v>
      </c>
      <c r="F84" s="58">
        <v>11541</v>
      </c>
      <c r="G84" s="64">
        <v>23</v>
      </c>
      <c r="H84" s="64">
        <v>11561</v>
      </c>
      <c r="I84" s="40"/>
      <c r="J84" s="40"/>
      <c r="K84" s="50">
        <v>0</v>
      </c>
      <c r="L84">
        <v>1222</v>
      </c>
    </row>
    <row r="85" spans="1:12" x14ac:dyDescent="0.3">
      <c r="A85" s="58">
        <v>12</v>
      </c>
      <c r="B85" s="58">
        <v>11664</v>
      </c>
      <c r="C85" s="61">
        <v>23</v>
      </c>
      <c r="D85" s="58">
        <v>11677</v>
      </c>
      <c r="E85" s="61">
        <v>24</v>
      </c>
      <c r="F85" s="58">
        <v>11689</v>
      </c>
      <c r="G85" s="64">
        <v>23</v>
      </c>
      <c r="H85" s="64">
        <v>11696</v>
      </c>
      <c r="I85" s="40"/>
      <c r="J85" s="40"/>
      <c r="K85" s="50">
        <v>0</v>
      </c>
      <c r="L85">
        <v>1222</v>
      </c>
    </row>
    <row r="86" spans="1:12" x14ac:dyDescent="0.3">
      <c r="A86" s="58">
        <v>12</v>
      </c>
      <c r="B86" s="58">
        <v>11811</v>
      </c>
      <c r="C86" s="61">
        <v>23</v>
      </c>
      <c r="D86" s="58">
        <v>11820</v>
      </c>
      <c r="E86" s="61">
        <v>24</v>
      </c>
      <c r="F86" s="58">
        <v>11830</v>
      </c>
      <c r="G86" s="64">
        <v>23</v>
      </c>
      <c r="H86" s="64">
        <v>11841</v>
      </c>
      <c r="I86" s="40"/>
      <c r="J86" s="40"/>
      <c r="K86" s="50">
        <v>0</v>
      </c>
      <c r="L86">
        <v>1222</v>
      </c>
    </row>
    <row r="87" spans="1:12" x14ac:dyDescent="0.3">
      <c r="A87" s="58">
        <v>21</v>
      </c>
      <c r="B87" s="58">
        <v>11949</v>
      </c>
      <c r="C87" s="61">
        <v>21</v>
      </c>
      <c r="D87" s="58">
        <v>11954</v>
      </c>
      <c r="E87" s="61">
        <v>22</v>
      </c>
      <c r="F87" s="58">
        <v>11958</v>
      </c>
      <c r="G87" s="64">
        <v>23</v>
      </c>
      <c r="H87" s="64">
        <v>11973</v>
      </c>
      <c r="I87" s="40"/>
      <c r="J87" s="40"/>
      <c r="K87" s="50">
        <v>0</v>
      </c>
      <c r="L87">
        <v>2222</v>
      </c>
    </row>
    <row r="88" spans="1:12" x14ac:dyDescent="0.3">
      <c r="A88" s="58">
        <v>21</v>
      </c>
      <c r="B88" s="58">
        <v>12120</v>
      </c>
      <c r="C88" s="61">
        <v>21</v>
      </c>
      <c r="D88" s="58">
        <v>12128</v>
      </c>
      <c r="E88" s="61">
        <v>22</v>
      </c>
      <c r="F88" s="58">
        <v>12142</v>
      </c>
      <c r="G88" s="64">
        <v>23</v>
      </c>
      <c r="H88" s="64">
        <v>12150</v>
      </c>
      <c r="I88" s="40"/>
      <c r="J88" s="40"/>
      <c r="K88" s="50">
        <v>0</v>
      </c>
      <c r="L88">
        <v>2222</v>
      </c>
    </row>
    <row r="89" spans="1:12" x14ac:dyDescent="0.3">
      <c r="A89" s="58">
        <v>21</v>
      </c>
      <c r="B89" s="58">
        <v>12263</v>
      </c>
      <c r="C89" s="61">
        <v>21</v>
      </c>
      <c r="D89" s="58">
        <v>12268</v>
      </c>
      <c r="E89" s="61">
        <v>22</v>
      </c>
      <c r="F89" s="58">
        <v>12281</v>
      </c>
      <c r="G89" s="64">
        <v>23</v>
      </c>
      <c r="H89" s="64">
        <v>12298</v>
      </c>
      <c r="I89" s="40"/>
      <c r="J89" s="40"/>
      <c r="K89" s="50">
        <v>0</v>
      </c>
      <c r="L89">
        <v>2222</v>
      </c>
    </row>
    <row r="90" spans="1:12" x14ac:dyDescent="0.3">
      <c r="A90" s="58">
        <v>12</v>
      </c>
      <c r="B90" s="58">
        <v>12430</v>
      </c>
      <c r="C90" s="61">
        <v>23</v>
      </c>
      <c r="D90" s="58">
        <v>12439</v>
      </c>
      <c r="E90" s="61">
        <v>24</v>
      </c>
      <c r="F90" s="58">
        <v>12451</v>
      </c>
      <c r="G90" s="64">
        <v>23</v>
      </c>
      <c r="H90" s="64">
        <v>12471</v>
      </c>
      <c r="I90" s="40"/>
      <c r="J90" s="40"/>
      <c r="K90" s="50">
        <v>0</v>
      </c>
      <c r="L90">
        <v>1222</v>
      </c>
    </row>
    <row r="91" spans="1:12" x14ac:dyDescent="0.3">
      <c r="A91" s="58">
        <v>12</v>
      </c>
      <c r="B91" s="58">
        <v>12578</v>
      </c>
      <c r="C91" s="61">
        <v>23</v>
      </c>
      <c r="D91" s="58">
        <v>12603</v>
      </c>
      <c r="E91" s="61">
        <v>24</v>
      </c>
      <c r="F91" s="58">
        <v>12610</v>
      </c>
      <c r="G91" s="64">
        <v>23</v>
      </c>
      <c r="H91" s="64">
        <v>12622</v>
      </c>
      <c r="I91" s="40"/>
      <c r="J91" s="40"/>
      <c r="K91" s="50">
        <v>0</v>
      </c>
      <c r="L91">
        <v>1222</v>
      </c>
    </row>
    <row r="92" spans="1:12" x14ac:dyDescent="0.3">
      <c r="A92" s="58">
        <v>12</v>
      </c>
      <c r="B92" s="58">
        <v>12735</v>
      </c>
      <c r="C92" s="61">
        <v>23</v>
      </c>
      <c r="D92" s="58">
        <v>12746</v>
      </c>
      <c r="E92" s="61">
        <v>24</v>
      </c>
      <c r="F92" s="58">
        <v>12750</v>
      </c>
      <c r="G92" s="64">
        <v>23</v>
      </c>
      <c r="H92" s="64">
        <v>12754</v>
      </c>
      <c r="I92" s="40"/>
      <c r="J92" s="40"/>
      <c r="K92" s="50">
        <v>0</v>
      </c>
      <c r="L92">
        <v>1222</v>
      </c>
    </row>
    <row r="93" spans="1:12" x14ac:dyDescent="0.3">
      <c r="A93" s="58">
        <v>12</v>
      </c>
      <c r="B93" s="58">
        <v>12864</v>
      </c>
      <c r="C93" s="61">
        <v>23</v>
      </c>
      <c r="D93" s="58">
        <v>12885</v>
      </c>
      <c r="E93" s="61">
        <v>24</v>
      </c>
      <c r="F93" s="58">
        <v>12901</v>
      </c>
      <c r="G93" s="64">
        <v>23</v>
      </c>
      <c r="H93" s="64">
        <v>12906</v>
      </c>
      <c r="I93" s="40"/>
      <c r="J93" s="40"/>
      <c r="K93" s="50">
        <v>0</v>
      </c>
      <c r="L93">
        <v>1222</v>
      </c>
    </row>
    <row r="94" spans="1:12" x14ac:dyDescent="0.3">
      <c r="A94" s="58">
        <v>12</v>
      </c>
      <c r="B94" s="58">
        <v>13060</v>
      </c>
      <c r="C94" s="61">
        <v>14</v>
      </c>
      <c r="D94" s="58">
        <v>13067</v>
      </c>
      <c r="E94" s="61">
        <v>13</v>
      </c>
      <c r="F94" s="58">
        <v>13078</v>
      </c>
      <c r="G94" s="64">
        <v>14</v>
      </c>
      <c r="H94" s="64">
        <v>13085</v>
      </c>
      <c r="I94" s="40"/>
      <c r="J94" s="40"/>
      <c r="K94" s="50">
        <v>0</v>
      </c>
      <c r="L94">
        <v>1111</v>
      </c>
    </row>
    <row r="95" spans="1:12" x14ac:dyDescent="0.3">
      <c r="A95" s="58">
        <v>21</v>
      </c>
      <c r="B95" s="58">
        <v>13234</v>
      </c>
      <c r="C95" s="61">
        <v>12</v>
      </c>
      <c r="D95" s="58">
        <v>13252</v>
      </c>
      <c r="E95" s="61">
        <v>13</v>
      </c>
      <c r="F95" s="58">
        <v>13259</v>
      </c>
      <c r="G95" s="64">
        <v>23</v>
      </c>
      <c r="H95" s="64">
        <v>13308</v>
      </c>
      <c r="I95" s="40"/>
      <c r="J95" s="40"/>
      <c r="K95" s="50">
        <v>0</v>
      </c>
      <c r="L95">
        <v>2112</v>
      </c>
    </row>
    <row r="96" spans="1:12" x14ac:dyDescent="0.3">
      <c r="A96" s="58">
        <v>12</v>
      </c>
      <c r="B96" s="58">
        <v>13429</v>
      </c>
      <c r="C96" s="61">
        <v>23</v>
      </c>
      <c r="D96" s="58">
        <v>13438</v>
      </c>
      <c r="E96" s="61">
        <v>24</v>
      </c>
      <c r="F96" s="58">
        <v>13456</v>
      </c>
      <c r="G96" s="64">
        <v>23</v>
      </c>
      <c r="H96" s="64">
        <v>13463</v>
      </c>
      <c r="I96" s="40"/>
      <c r="J96" s="40"/>
      <c r="K96" s="50">
        <v>0</v>
      </c>
      <c r="L96">
        <v>1222</v>
      </c>
    </row>
    <row r="97" spans="1:12" x14ac:dyDescent="0.3">
      <c r="A97" s="58">
        <v>12</v>
      </c>
      <c r="B97" s="58">
        <v>13566</v>
      </c>
      <c r="C97" s="61">
        <v>14</v>
      </c>
      <c r="D97" s="58">
        <v>13575</v>
      </c>
      <c r="E97" s="61">
        <v>13</v>
      </c>
      <c r="F97" s="58">
        <v>13584</v>
      </c>
      <c r="G97" s="64">
        <v>14</v>
      </c>
      <c r="H97" s="64">
        <v>13594</v>
      </c>
      <c r="I97" s="40"/>
      <c r="J97" s="40"/>
      <c r="K97" s="50">
        <v>0</v>
      </c>
      <c r="L97">
        <v>1111</v>
      </c>
    </row>
    <row r="98" spans="1:12" x14ac:dyDescent="0.3">
      <c r="A98" s="58">
        <v>12</v>
      </c>
      <c r="B98" s="58">
        <v>13707</v>
      </c>
      <c r="C98" s="61">
        <v>23</v>
      </c>
      <c r="D98" s="58">
        <v>13719</v>
      </c>
      <c r="E98" s="61">
        <v>24</v>
      </c>
      <c r="F98" s="58">
        <v>13726</v>
      </c>
      <c r="G98" s="64">
        <v>23</v>
      </c>
      <c r="H98" s="64">
        <v>13731</v>
      </c>
      <c r="I98" s="40"/>
      <c r="J98" s="40"/>
      <c r="K98" s="50">
        <v>0</v>
      </c>
      <c r="L98">
        <v>1222</v>
      </c>
    </row>
    <row r="99" spans="1:12" x14ac:dyDescent="0.3">
      <c r="A99" s="58">
        <v>12</v>
      </c>
      <c r="B99" s="58">
        <v>13874</v>
      </c>
      <c r="C99" s="61">
        <v>23</v>
      </c>
      <c r="D99" s="58">
        <v>13890</v>
      </c>
      <c r="E99" s="61">
        <v>24</v>
      </c>
      <c r="F99" s="58">
        <v>13901</v>
      </c>
      <c r="G99" s="64">
        <v>23</v>
      </c>
      <c r="H99" s="64">
        <v>13914</v>
      </c>
      <c r="I99" s="40"/>
      <c r="J99" s="40"/>
      <c r="K99" s="50">
        <v>0</v>
      </c>
      <c r="L99">
        <v>1222</v>
      </c>
    </row>
    <row r="100" spans="1:12" x14ac:dyDescent="0.3">
      <c r="A100" s="58">
        <v>12</v>
      </c>
      <c r="B100" s="58">
        <v>14023</v>
      </c>
      <c r="C100" s="61">
        <v>14</v>
      </c>
      <c r="D100" s="58">
        <v>14031</v>
      </c>
      <c r="E100" s="61">
        <v>13</v>
      </c>
      <c r="F100" s="58">
        <v>14044</v>
      </c>
      <c r="G100" s="64">
        <v>14</v>
      </c>
      <c r="H100" s="64">
        <v>14052</v>
      </c>
      <c r="I100" s="40"/>
      <c r="J100" s="40"/>
      <c r="K100" s="50">
        <v>0</v>
      </c>
      <c r="L100">
        <v>1111</v>
      </c>
    </row>
    <row r="101" spans="1:12" x14ac:dyDescent="0.3">
      <c r="A101" s="58">
        <v>12</v>
      </c>
      <c r="B101" s="58">
        <v>14185</v>
      </c>
      <c r="C101" s="61">
        <v>14</v>
      </c>
      <c r="D101" s="58">
        <v>14191</v>
      </c>
      <c r="E101" s="61">
        <v>13</v>
      </c>
      <c r="F101" s="58">
        <v>14203</v>
      </c>
      <c r="G101" s="64">
        <v>14</v>
      </c>
      <c r="H101" s="64">
        <v>14215</v>
      </c>
      <c r="I101" s="40"/>
      <c r="J101" s="40"/>
      <c r="K101" s="50">
        <v>0</v>
      </c>
      <c r="L101">
        <v>1111</v>
      </c>
    </row>
    <row r="102" spans="1:12" x14ac:dyDescent="0.3">
      <c r="A102" s="58">
        <v>12</v>
      </c>
      <c r="B102" s="58">
        <v>14331</v>
      </c>
      <c r="C102" s="61">
        <v>14</v>
      </c>
      <c r="D102" s="58">
        <v>14338</v>
      </c>
      <c r="E102" s="61">
        <v>13</v>
      </c>
      <c r="F102" s="58">
        <v>14345</v>
      </c>
      <c r="G102" s="64">
        <v>14</v>
      </c>
      <c r="H102" s="64">
        <v>14355</v>
      </c>
      <c r="I102" s="40"/>
      <c r="J102" s="40"/>
      <c r="K102" s="50">
        <v>0</v>
      </c>
      <c r="L102">
        <v>1111</v>
      </c>
    </row>
    <row r="103" spans="1:12" x14ac:dyDescent="0.3">
      <c r="A103" s="58">
        <v>21</v>
      </c>
      <c r="B103" s="58">
        <v>14476</v>
      </c>
      <c r="C103" s="61">
        <v>21</v>
      </c>
      <c r="D103" s="58">
        <v>14492</v>
      </c>
      <c r="E103" s="61">
        <v>22</v>
      </c>
      <c r="F103" s="58">
        <v>14497</v>
      </c>
      <c r="G103" s="64">
        <v>23</v>
      </c>
      <c r="H103" s="64">
        <v>14508</v>
      </c>
      <c r="I103" s="40"/>
      <c r="J103" s="40"/>
      <c r="K103" s="50">
        <v>0</v>
      </c>
      <c r="L103">
        <v>2222</v>
      </c>
    </row>
    <row r="104" spans="1:12" x14ac:dyDescent="0.3">
      <c r="A104" s="58">
        <v>12</v>
      </c>
      <c r="B104" s="58">
        <v>14650</v>
      </c>
      <c r="C104" s="61">
        <v>14</v>
      </c>
      <c r="D104" s="58">
        <v>14658</v>
      </c>
      <c r="E104" s="61">
        <v>13</v>
      </c>
      <c r="F104" s="58">
        <v>14666</v>
      </c>
      <c r="G104" s="64">
        <v>14</v>
      </c>
      <c r="H104" s="64">
        <v>14673</v>
      </c>
      <c r="I104" s="40"/>
      <c r="J104" s="40"/>
      <c r="K104" s="50">
        <v>0</v>
      </c>
      <c r="L104">
        <v>1111</v>
      </c>
    </row>
    <row r="105" spans="1:12" x14ac:dyDescent="0.3">
      <c r="A105" s="58">
        <v>21</v>
      </c>
      <c r="B105" s="58">
        <v>14796</v>
      </c>
      <c r="C105" s="61">
        <v>21</v>
      </c>
      <c r="D105" s="58">
        <v>14801</v>
      </c>
      <c r="E105" s="61">
        <v>22</v>
      </c>
      <c r="F105" s="58">
        <v>14805</v>
      </c>
      <c r="G105" s="64">
        <v>23</v>
      </c>
      <c r="H105" s="64">
        <v>14832</v>
      </c>
      <c r="I105" s="40"/>
      <c r="J105" s="40"/>
      <c r="K105" s="50">
        <v>0</v>
      </c>
      <c r="L105">
        <v>2222</v>
      </c>
    </row>
    <row r="106" spans="1:12" x14ac:dyDescent="0.3">
      <c r="A106" s="58">
        <v>12</v>
      </c>
      <c r="B106" s="58">
        <v>14987</v>
      </c>
      <c r="C106" s="61">
        <v>14</v>
      </c>
      <c r="D106" s="58">
        <v>14989</v>
      </c>
      <c r="E106" s="61">
        <v>13</v>
      </c>
      <c r="F106" s="58">
        <v>14996</v>
      </c>
      <c r="G106" s="64">
        <v>14</v>
      </c>
      <c r="H106" s="64">
        <v>15004</v>
      </c>
      <c r="I106" s="40"/>
      <c r="J106" s="40"/>
      <c r="K106" s="50">
        <v>0</v>
      </c>
      <c r="L106">
        <v>1111</v>
      </c>
    </row>
    <row r="107" spans="1:12" x14ac:dyDescent="0.3">
      <c r="A107" s="58">
        <v>21</v>
      </c>
      <c r="B107" s="58">
        <v>15149</v>
      </c>
      <c r="C107" s="61">
        <v>21</v>
      </c>
      <c r="D107" s="58">
        <v>15168</v>
      </c>
      <c r="E107" s="61">
        <v>22</v>
      </c>
      <c r="F107" s="58">
        <v>15185</v>
      </c>
      <c r="G107" s="64">
        <v>23</v>
      </c>
      <c r="H107" s="64">
        <v>15192</v>
      </c>
      <c r="I107" s="40"/>
      <c r="J107" s="40"/>
      <c r="K107" s="50">
        <v>0</v>
      </c>
      <c r="L107">
        <v>2222</v>
      </c>
    </row>
    <row r="108" spans="1:12" x14ac:dyDescent="0.3">
      <c r="A108" s="58">
        <v>21</v>
      </c>
      <c r="B108" s="58">
        <v>15343</v>
      </c>
      <c r="C108" s="61">
        <v>21</v>
      </c>
      <c r="D108" s="58">
        <v>15348</v>
      </c>
      <c r="E108" s="61">
        <v>11</v>
      </c>
      <c r="F108" s="58">
        <v>15364</v>
      </c>
      <c r="G108" s="64">
        <v>21</v>
      </c>
      <c r="H108" s="64">
        <v>15384</v>
      </c>
      <c r="I108" s="40"/>
      <c r="J108" s="40"/>
      <c r="K108" s="50">
        <v>0</v>
      </c>
      <c r="L108">
        <v>2212</v>
      </c>
    </row>
    <row r="109" spans="1:12" x14ac:dyDescent="0.3">
      <c r="A109" s="58">
        <v>12</v>
      </c>
      <c r="B109" s="58">
        <v>15478</v>
      </c>
      <c r="C109" s="61">
        <v>14</v>
      </c>
      <c r="D109" s="58">
        <v>15486</v>
      </c>
      <c r="E109" s="61">
        <v>13</v>
      </c>
      <c r="F109" s="58">
        <v>15493</v>
      </c>
      <c r="G109" s="64">
        <v>23</v>
      </c>
      <c r="H109" s="64">
        <v>15523</v>
      </c>
      <c r="I109" s="40"/>
      <c r="J109" s="40"/>
      <c r="K109" s="50">
        <v>0</v>
      </c>
      <c r="L109">
        <v>1112</v>
      </c>
    </row>
    <row r="110" spans="1:12" x14ac:dyDescent="0.3">
      <c r="A110" s="57">
        <v>12</v>
      </c>
      <c r="B110" s="57">
        <v>15625</v>
      </c>
      <c r="C110" s="60">
        <v>23</v>
      </c>
      <c r="D110" s="57">
        <v>15638</v>
      </c>
      <c r="E110" s="60">
        <v>24</v>
      </c>
      <c r="F110" s="57">
        <v>15647</v>
      </c>
      <c r="G110" s="63">
        <v>23</v>
      </c>
      <c r="H110" s="63">
        <v>15684</v>
      </c>
      <c r="I110" s="41"/>
      <c r="J110" s="41"/>
      <c r="K110" s="42">
        <v>0</v>
      </c>
      <c r="L110">
        <v>1222</v>
      </c>
    </row>
    <row r="111" spans="1:12" x14ac:dyDescent="0.3">
      <c r="A111" s="57">
        <v>12</v>
      </c>
      <c r="B111" s="57">
        <v>15847</v>
      </c>
      <c r="C111" s="60">
        <v>14</v>
      </c>
      <c r="D111" s="57">
        <v>15854</v>
      </c>
      <c r="E111" s="60">
        <v>13</v>
      </c>
      <c r="F111" s="57">
        <v>15865</v>
      </c>
      <c r="G111" s="63">
        <v>14</v>
      </c>
      <c r="H111" s="63">
        <v>15875</v>
      </c>
      <c r="I111" s="41"/>
      <c r="J111" s="41"/>
      <c r="K111" s="42">
        <v>0</v>
      </c>
      <c r="L111">
        <v>1111</v>
      </c>
    </row>
    <row r="112" spans="1:12" x14ac:dyDescent="0.3">
      <c r="A112" s="57">
        <v>12</v>
      </c>
      <c r="B112" s="57">
        <v>15995</v>
      </c>
      <c r="C112" s="60">
        <v>23</v>
      </c>
      <c r="D112" s="57">
        <v>16004</v>
      </c>
      <c r="E112" s="60">
        <v>24</v>
      </c>
      <c r="F112" s="57">
        <v>16026</v>
      </c>
      <c r="G112" s="63">
        <v>14</v>
      </c>
      <c r="H112" s="63">
        <v>16041</v>
      </c>
      <c r="I112" s="41"/>
      <c r="J112" s="41"/>
      <c r="K112" s="42">
        <v>0</v>
      </c>
      <c r="L112">
        <v>1221</v>
      </c>
    </row>
    <row r="113" spans="1:12" x14ac:dyDescent="0.3">
      <c r="A113" s="57">
        <v>12</v>
      </c>
      <c r="B113" s="57">
        <v>16152</v>
      </c>
      <c r="C113" s="60">
        <v>23</v>
      </c>
      <c r="D113" s="57">
        <v>16161</v>
      </c>
      <c r="E113" s="60">
        <v>24</v>
      </c>
      <c r="F113" s="57">
        <v>16180</v>
      </c>
      <c r="G113" s="63">
        <v>23</v>
      </c>
      <c r="H113" s="63">
        <v>16187</v>
      </c>
      <c r="I113" s="41"/>
      <c r="J113" s="41"/>
      <c r="K113" s="42">
        <v>0</v>
      </c>
      <c r="L113">
        <v>1222</v>
      </c>
    </row>
    <row r="114" spans="1:12" x14ac:dyDescent="0.3">
      <c r="A114" s="57">
        <v>21</v>
      </c>
      <c r="B114" s="57">
        <v>16307</v>
      </c>
      <c r="C114" s="60">
        <v>21</v>
      </c>
      <c r="D114" s="57">
        <v>16326</v>
      </c>
      <c r="E114" s="60">
        <v>22</v>
      </c>
      <c r="F114" s="57">
        <v>16336</v>
      </c>
      <c r="G114" s="63">
        <v>23</v>
      </c>
      <c r="H114" s="63">
        <v>16354</v>
      </c>
      <c r="I114" s="41"/>
      <c r="J114" s="41"/>
      <c r="K114" s="42">
        <v>0</v>
      </c>
      <c r="L114">
        <v>2222</v>
      </c>
    </row>
    <row r="115" spans="1:12" x14ac:dyDescent="0.3">
      <c r="A115" s="57">
        <v>12</v>
      </c>
      <c r="B115" s="57">
        <v>16454</v>
      </c>
      <c r="C115" s="60">
        <v>23</v>
      </c>
      <c r="D115" s="57">
        <v>16463</v>
      </c>
      <c r="E115" s="60">
        <v>24</v>
      </c>
      <c r="F115" s="57">
        <v>16468</v>
      </c>
      <c r="G115" s="63">
        <v>23</v>
      </c>
      <c r="H115" s="63">
        <v>16472</v>
      </c>
      <c r="I115" s="41"/>
      <c r="J115" s="41"/>
      <c r="K115" s="42">
        <v>0</v>
      </c>
      <c r="L115">
        <v>1222</v>
      </c>
    </row>
    <row r="116" spans="1:12" x14ac:dyDescent="0.3">
      <c r="A116" s="57">
        <v>21</v>
      </c>
      <c r="B116" s="57">
        <v>16585</v>
      </c>
      <c r="C116" s="60">
        <v>21</v>
      </c>
      <c r="D116" s="57">
        <v>16590</v>
      </c>
      <c r="E116" s="60">
        <v>22</v>
      </c>
      <c r="F116" s="57">
        <v>16595</v>
      </c>
      <c r="G116" s="63">
        <v>23</v>
      </c>
      <c r="H116" s="63">
        <v>16601</v>
      </c>
      <c r="I116" s="41"/>
      <c r="J116" s="41"/>
      <c r="K116" s="42">
        <v>0</v>
      </c>
      <c r="L116">
        <v>2222</v>
      </c>
    </row>
    <row r="117" spans="1:12" x14ac:dyDescent="0.3">
      <c r="A117" s="57">
        <v>21</v>
      </c>
      <c r="B117" s="57">
        <v>16724</v>
      </c>
      <c r="C117" s="60">
        <v>21</v>
      </c>
      <c r="D117" s="57">
        <v>16728</v>
      </c>
      <c r="E117" s="60">
        <v>22</v>
      </c>
      <c r="F117" s="57">
        <v>16733</v>
      </c>
      <c r="G117" s="63">
        <v>23</v>
      </c>
      <c r="H117" s="63">
        <v>16739</v>
      </c>
      <c r="I117" s="41"/>
      <c r="J117" s="41"/>
      <c r="K117" s="42">
        <v>0</v>
      </c>
      <c r="L117">
        <v>2222</v>
      </c>
    </row>
    <row r="118" spans="1:12" x14ac:dyDescent="0.3">
      <c r="A118" s="57">
        <v>12</v>
      </c>
      <c r="B118" s="57">
        <v>16867</v>
      </c>
      <c r="C118" s="60">
        <v>23</v>
      </c>
      <c r="D118" s="57">
        <v>16878</v>
      </c>
      <c r="E118" s="60">
        <v>24</v>
      </c>
      <c r="F118" s="57">
        <v>16894</v>
      </c>
      <c r="G118" s="63">
        <v>23</v>
      </c>
      <c r="H118" s="63">
        <v>16910</v>
      </c>
      <c r="I118" s="41"/>
      <c r="J118" s="41"/>
      <c r="K118" s="42">
        <v>0</v>
      </c>
      <c r="L118">
        <v>1222</v>
      </c>
    </row>
    <row r="119" spans="1:12" x14ac:dyDescent="0.3">
      <c r="A119" s="57">
        <v>12</v>
      </c>
      <c r="B119" s="57">
        <v>17046</v>
      </c>
      <c r="C119" s="60">
        <v>23</v>
      </c>
      <c r="D119" s="57">
        <v>17072</v>
      </c>
      <c r="E119" s="60">
        <v>24</v>
      </c>
      <c r="F119" s="57">
        <v>17080</v>
      </c>
      <c r="G119" s="63">
        <v>23</v>
      </c>
      <c r="H119" s="63">
        <v>17088</v>
      </c>
      <c r="I119" s="41"/>
      <c r="J119" s="41"/>
      <c r="K119" s="42">
        <v>0</v>
      </c>
      <c r="L119">
        <v>1222</v>
      </c>
    </row>
    <row r="120" spans="1:12" x14ac:dyDescent="0.3">
      <c r="A120" s="57">
        <v>21</v>
      </c>
      <c r="B120" s="57">
        <v>17249</v>
      </c>
      <c r="C120" s="60">
        <v>21</v>
      </c>
      <c r="D120" s="57">
        <v>17254</v>
      </c>
      <c r="E120" s="60">
        <v>22</v>
      </c>
      <c r="F120" s="57">
        <v>17261</v>
      </c>
      <c r="G120" s="63">
        <v>23</v>
      </c>
      <c r="H120" s="63">
        <v>17269</v>
      </c>
      <c r="I120" s="41"/>
      <c r="J120" s="41"/>
      <c r="K120" s="42">
        <v>0</v>
      </c>
      <c r="L120">
        <v>2222</v>
      </c>
    </row>
    <row r="121" spans="1:12" x14ac:dyDescent="0.3">
      <c r="A121" s="57">
        <v>21</v>
      </c>
      <c r="B121" s="57">
        <v>17403</v>
      </c>
      <c r="C121" s="60">
        <v>21</v>
      </c>
      <c r="D121" s="57">
        <v>17407</v>
      </c>
      <c r="E121" s="60">
        <v>22</v>
      </c>
      <c r="F121" s="57">
        <v>17411</v>
      </c>
      <c r="G121" s="63">
        <v>23</v>
      </c>
      <c r="H121" s="63">
        <v>17418</v>
      </c>
      <c r="I121" s="41"/>
      <c r="J121" s="41"/>
      <c r="K121" s="42">
        <v>0</v>
      </c>
      <c r="L121">
        <v>2222</v>
      </c>
    </row>
    <row r="122" spans="1:12" x14ac:dyDescent="0.3">
      <c r="A122" s="57">
        <v>12</v>
      </c>
      <c r="B122" s="57">
        <v>17572</v>
      </c>
      <c r="C122" s="60">
        <v>23</v>
      </c>
      <c r="D122" s="57">
        <v>17584</v>
      </c>
      <c r="E122" s="60">
        <v>24</v>
      </c>
      <c r="F122" s="57">
        <v>17591</v>
      </c>
      <c r="G122" s="63">
        <v>23</v>
      </c>
      <c r="H122" s="63">
        <v>17599</v>
      </c>
      <c r="I122" s="41"/>
      <c r="J122" s="41"/>
      <c r="K122" s="42">
        <v>0</v>
      </c>
      <c r="L122">
        <v>1222</v>
      </c>
    </row>
    <row r="123" spans="1:12" x14ac:dyDescent="0.3">
      <c r="A123" s="57">
        <v>12</v>
      </c>
      <c r="B123" s="57">
        <v>17703</v>
      </c>
      <c r="C123" s="60">
        <v>23</v>
      </c>
      <c r="D123" s="57">
        <v>17732</v>
      </c>
      <c r="E123" s="60">
        <v>13</v>
      </c>
      <c r="F123" s="57">
        <v>17744</v>
      </c>
      <c r="G123" s="63">
        <v>23</v>
      </c>
      <c r="H123" s="63">
        <v>17756</v>
      </c>
      <c r="I123" s="41"/>
      <c r="J123" s="41"/>
      <c r="K123" s="42">
        <v>0</v>
      </c>
      <c r="L123">
        <v>1212</v>
      </c>
    </row>
    <row r="124" spans="1:12" x14ac:dyDescent="0.3">
      <c r="A124" s="57">
        <v>12</v>
      </c>
      <c r="B124" s="57">
        <v>17897</v>
      </c>
      <c r="C124" s="60">
        <v>23</v>
      </c>
      <c r="D124" s="57">
        <v>17908</v>
      </c>
      <c r="E124" s="60">
        <v>24</v>
      </c>
      <c r="F124" s="57">
        <v>17927</v>
      </c>
      <c r="G124" s="63">
        <v>23</v>
      </c>
      <c r="H124" s="63">
        <v>17946</v>
      </c>
      <c r="I124" s="41"/>
      <c r="J124" s="41"/>
      <c r="K124" s="42">
        <v>0</v>
      </c>
      <c r="L124">
        <v>1222</v>
      </c>
    </row>
    <row r="125" spans="1:12" x14ac:dyDescent="0.3">
      <c r="A125" s="57">
        <v>21</v>
      </c>
      <c r="B125" s="57">
        <v>18060</v>
      </c>
      <c r="C125" s="60">
        <v>21</v>
      </c>
      <c r="D125" s="57">
        <v>18065</v>
      </c>
      <c r="E125" s="60">
        <v>22</v>
      </c>
      <c r="F125" s="57">
        <v>18096</v>
      </c>
      <c r="G125" s="63">
        <v>23</v>
      </c>
      <c r="H125" s="63">
        <v>18107</v>
      </c>
      <c r="I125" s="41"/>
      <c r="J125" s="41"/>
      <c r="K125" s="42">
        <v>0</v>
      </c>
      <c r="L125">
        <v>2222</v>
      </c>
    </row>
    <row r="126" spans="1:12" x14ac:dyDescent="0.3">
      <c r="A126" s="57">
        <v>12</v>
      </c>
      <c r="B126" s="57">
        <v>18243</v>
      </c>
      <c r="C126" s="60">
        <v>14</v>
      </c>
      <c r="D126" s="57">
        <v>18252</v>
      </c>
      <c r="E126" s="60">
        <v>13</v>
      </c>
      <c r="F126" s="57">
        <v>18275</v>
      </c>
      <c r="G126" s="63">
        <v>23</v>
      </c>
      <c r="H126" s="63">
        <v>18287</v>
      </c>
      <c r="I126" s="41"/>
      <c r="J126" s="41"/>
      <c r="K126" s="42">
        <v>0</v>
      </c>
      <c r="L126">
        <v>1112</v>
      </c>
    </row>
    <row r="127" spans="1:12" x14ac:dyDescent="0.3">
      <c r="A127" s="57">
        <v>21</v>
      </c>
      <c r="B127" s="57">
        <v>18423</v>
      </c>
      <c r="C127" s="60">
        <v>21</v>
      </c>
      <c r="D127" s="57">
        <v>18430</v>
      </c>
      <c r="E127" s="60">
        <v>22</v>
      </c>
      <c r="F127" s="57">
        <v>18434</v>
      </c>
      <c r="G127" s="63">
        <v>23</v>
      </c>
      <c r="H127" s="63">
        <v>18449</v>
      </c>
      <c r="I127" s="41"/>
      <c r="J127" s="41"/>
      <c r="K127" s="42">
        <v>0</v>
      </c>
      <c r="L127">
        <v>2222</v>
      </c>
    </row>
    <row r="128" spans="1:12" x14ac:dyDescent="0.3">
      <c r="A128" s="57">
        <v>21</v>
      </c>
      <c r="B128" s="57">
        <v>18571</v>
      </c>
      <c r="C128" s="60">
        <v>21</v>
      </c>
      <c r="D128" s="57">
        <v>18577</v>
      </c>
      <c r="E128" s="60">
        <v>22</v>
      </c>
      <c r="F128" s="57">
        <v>18585</v>
      </c>
      <c r="G128" s="63">
        <v>23</v>
      </c>
      <c r="H128" s="63">
        <v>18593</v>
      </c>
      <c r="I128" s="41"/>
      <c r="J128" s="41"/>
      <c r="K128" s="42">
        <v>0</v>
      </c>
      <c r="L128">
        <v>2222</v>
      </c>
    </row>
    <row r="129" spans="1:12" x14ac:dyDescent="0.3">
      <c r="A129" s="57">
        <v>12</v>
      </c>
      <c r="B129" s="57">
        <v>18735</v>
      </c>
      <c r="C129" s="60">
        <v>23</v>
      </c>
      <c r="D129" s="57">
        <v>18748</v>
      </c>
      <c r="E129" s="60">
        <v>24</v>
      </c>
      <c r="F129" s="57">
        <v>18752</v>
      </c>
      <c r="G129" s="63">
        <v>23</v>
      </c>
      <c r="H129" s="63">
        <v>18757</v>
      </c>
      <c r="I129" s="41"/>
      <c r="J129" s="41"/>
      <c r="K129" s="42">
        <v>0</v>
      </c>
      <c r="L129">
        <v>1222</v>
      </c>
    </row>
    <row r="130" spans="1:12" x14ac:dyDescent="0.3">
      <c r="A130" s="57">
        <v>12</v>
      </c>
      <c r="B130" s="57">
        <v>18862</v>
      </c>
      <c r="C130" s="60">
        <v>23</v>
      </c>
      <c r="D130" s="57">
        <v>18916</v>
      </c>
      <c r="E130" s="60">
        <v>24</v>
      </c>
      <c r="F130" s="57">
        <v>18924</v>
      </c>
      <c r="G130" s="63">
        <v>23</v>
      </c>
      <c r="H130" s="63">
        <v>18932</v>
      </c>
      <c r="I130" s="41"/>
      <c r="J130" s="41"/>
      <c r="K130" s="42">
        <v>0</v>
      </c>
      <c r="L130">
        <v>1222</v>
      </c>
    </row>
    <row r="131" spans="1:12" x14ac:dyDescent="0.3">
      <c r="A131" s="57">
        <v>12</v>
      </c>
      <c r="B131" s="57">
        <v>19034</v>
      </c>
      <c r="C131" s="60">
        <v>23</v>
      </c>
      <c r="D131" s="57">
        <v>19043</v>
      </c>
      <c r="E131" s="60">
        <v>24</v>
      </c>
      <c r="F131" s="57">
        <v>19047</v>
      </c>
      <c r="G131" s="63">
        <v>23</v>
      </c>
      <c r="H131" s="63">
        <v>19051</v>
      </c>
      <c r="I131" s="41"/>
      <c r="J131" s="41"/>
      <c r="K131" s="42">
        <v>0</v>
      </c>
      <c r="L131">
        <v>1222</v>
      </c>
    </row>
    <row r="132" spans="1:12" x14ac:dyDescent="0.3">
      <c r="A132" s="57">
        <v>12</v>
      </c>
      <c r="B132" s="57">
        <v>19196</v>
      </c>
      <c r="C132" s="60">
        <v>14</v>
      </c>
      <c r="D132" s="57">
        <v>19201</v>
      </c>
      <c r="E132" s="60">
        <v>13</v>
      </c>
      <c r="F132" s="57">
        <v>19210</v>
      </c>
      <c r="G132" s="63">
        <v>14</v>
      </c>
      <c r="H132" s="63">
        <v>19218</v>
      </c>
      <c r="I132" s="41"/>
      <c r="J132" s="41"/>
      <c r="K132" s="42">
        <v>0</v>
      </c>
      <c r="L132">
        <v>1111</v>
      </c>
    </row>
    <row r="133" spans="1:12" x14ac:dyDescent="0.3">
      <c r="A133" s="57">
        <v>12</v>
      </c>
      <c r="B133" s="57">
        <v>19362</v>
      </c>
      <c r="C133" s="60">
        <v>23</v>
      </c>
      <c r="D133" s="57">
        <v>19371</v>
      </c>
      <c r="E133" s="60">
        <v>24</v>
      </c>
      <c r="F133" s="57">
        <v>19383</v>
      </c>
      <c r="G133" s="63">
        <v>23</v>
      </c>
      <c r="H133" s="63">
        <v>19391</v>
      </c>
      <c r="I133" s="41"/>
      <c r="J133" s="41"/>
      <c r="K133" s="42">
        <v>0</v>
      </c>
      <c r="L133">
        <v>1222</v>
      </c>
    </row>
    <row r="134" spans="1:12" x14ac:dyDescent="0.3">
      <c r="A134" s="57">
        <v>12</v>
      </c>
      <c r="B134" s="57">
        <v>19588</v>
      </c>
      <c r="C134" s="60">
        <v>14</v>
      </c>
      <c r="D134" s="57">
        <v>19596</v>
      </c>
      <c r="E134" s="60">
        <v>13</v>
      </c>
      <c r="F134" s="57">
        <v>19603</v>
      </c>
      <c r="G134" s="63">
        <v>14</v>
      </c>
      <c r="H134" s="63">
        <v>19613</v>
      </c>
      <c r="I134" s="41"/>
      <c r="J134" s="41"/>
      <c r="K134" s="42">
        <v>0</v>
      </c>
      <c r="L134">
        <v>1111</v>
      </c>
    </row>
    <row r="135" spans="1:12" x14ac:dyDescent="0.3">
      <c r="A135" s="58">
        <v>12</v>
      </c>
      <c r="B135" s="58">
        <v>19742</v>
      </c>
      <c r="C135" s="61">
        <v>14</v>
      </c>
      <c r="D135" s="58">
        <v>19750</v>
      </c>
      <c r="E135" s="61">
        <v>13</v>
      </c>
      <c r="F135" s="58">
        <v>19761</v>
      </c>
      <c r="G135" s="64">
        <v>14</v>
      </c>
      <c r="H135" s="64">
        <v>19773</v>
      </c>
      <c r="I135" s="40"/>
      <c r="J135" s="40"/>
      <c r="K135" s="50">
        <v>0</v>
      </c>
      <c r="L135">
        <v>1111</v>
      </c>
    </row>
    <row r="136" spans="1:12" x14ac:dyDescent="0.3">
      <c r="A136" s="58">
        <v>12</v>
      </c>
      <c r="B136" s="58">
        <v>19878</v>
      </c>
      <c r="C136" s="61">
        <v>23</v>
      </c>
      <c r="D136" s="58">
        <v>19889</v>
      </c>
      <c r="E136" s="61">
        <v>24</v>
      </c>
      <c r="F136" s="58">
        <v>19894</v>
      </c>
      <c r="G136" s="64">
        <v>23</v>
      </c>
      <c r="H136" s="64">
        <v>19898</v>
      </c>
      <c r="I136" s="40"/>
      <c r="J136" s="40"/>
      <c r="K136" s="50">
        <v>0</v>
      </c>
      <c r="L136">
        <v>1222</v>
      </c>
    </row>
    <row r="137" spans="1:12" x14ac:dyDescent="0.3">
      <c r="A137" s="58">
        <v>12</v>
      </c>
      <c r="B137" s="58">
        <v>20036</v>
      </c>
      <c r="C137" s="61">
        <v>14</v>
      </c>
      <c r="D137" s="58">
        <v>20045</v>
      </c>
      <c r="E137" s="61">
        <v>13</v>
      </c>
      <c r="F137" s="58">
        <v>20053</v>
      </c>
      <c r="G137" s="64">
        <v>14</v>
      </c>
      <c r="H137" s="64">
        <v>20061</v>
      </c>
      <c r="I137" s="40"/>
      <c r="J137" s="40"/>
      <c r="K137" s="50">
        <v>0</v>
      </c>
      <c r="L137">
        <v>1111</v>
      </c>
    </row>
    <row r="138" spans="1:12" x14ac:dyDescent="0.3">
      <c r="A138" s="58">
        <v>12</v>
      </c>
      <c r="B138" s="58">
        <v>20163</v>
      </c>
      <c r="C138" s="61">
        <v>23</v>
      </c>
      <c r="D138" s="58">
        <v>20173</v>
      </c>
      <c r="E138" s="61">
        <v>24</v>
      </c>
      <c r="F138" s="58">
        <v>20177</v>
      </c>
      <c r="G138" s="64">
        <v>23</v>
      </c>
      <c r="H138" s="64">
        <v>20181</v>
      </c>
      <c r="I138" s="40"/>
      <c r="J138" s="40"/>
      <c r="K138" s="50">
        <v>0</v>
      </c>
      <c r="L138">
        <v>1222</v>
      </c>
    </row>
    <row r="139" spans="1:12" x14ac:dyDescent="0.3">
      <c r="A139" s="58">
        <v>12</v>
      </c>
      <c r="B139" s="58">
        <v>20283</v>
      </c>
      <c r="C139" s="61">
        <v>23</v>
      </c>
      <c r="D139" s="58">
        <v>20295</v>
      </c>
      <c r="E139" s="61">
        <v>24</v>
      </c>
      <c r="F139" s="58">
        <v>20299</v>
      </c>
      <c r="G139" s="64">
        <v>23</v>
      </c>
      <c r="H139" s="64">
        <v>20303</v>
      </c>
      <c r="I139" s="40"/>
      <c r="J139" s="40"/>
      <c r="K139" s="50">
        <v>0</v>
      </c>
      <c r="L139">
        <v>1222</v>
      </c>
    </row>
    <row r="140" spans="1:12" x14ac:dyDescent="0.3">
      <c r="A140" s="58">
        <v>21</v>
      </c>
      <c r="B140" s="58">
        <v>20430</v>
      </c>
      <c r="C140" s="61">
        <v>21</v>
      </c>
      <c r="D140" s="58">
        <v>20435</v>
      </c>
      <c r="E140" s="61">
        <v>22</v>
      </c>
      <c r="F140" s="58">
        <v>20439</v>
      </c>
      <c r="G140" s="64">
        <v>23</v>
      </c>
      <c r="H140" s="64">
        <v>20443</v>
      </c>
      <c r="I140" s="40"/>
      <c r="J140" s="40"/>
      <c r="K140" s="50">
        <v>0</v>
      </c>
      <c r="L140">
        <v>2222</v>
      </c>
    </row>
    <row r="141" spans="1:12" x14ac:dyDescent="0.3">
      <c r="A141" s="58">
        <v>12</v>
      </c>
      <c r="B141" s="58">
        <v>20564</v>
      </c>
      <c r="C141" s="61">
        <v>14</v>
      </c>
      <c r="D141" s="58">
        <v>20573</v>
      </c>
      <c r="E141" s="61">
        <v>13</v>
      </c>
      <c r="F141" s="58">
        <v>20581</v>
      </c>
      <c r="G141" s="64">
        <v>23</v>
      </c>
      <c r="H141" s="64">
        <v>20592</v>
      </c>
      <c r="I141" s="40"/>
      <c r="J141" s="40"/>
      <c r="K141" s="50">
        <v>0</v>
      </c>
      <c r="L141">
        <v>1112</v>
      </c>
    </row>
    <row r="142" spans="1:12" x14ac:dyDescent="0.3">
      <c r="A142" s="58">
        <v>12</v>
      </c>
      <c r="B142" s="58">
        <v>20740</v>
      </c>
      <c r="C142" s="61">
        <v>14</v>
      </c>
      <c r="D142" s="58">
        <v>20749</v>
      </c>
      <c r="E142" s="61">
        <v>13</v>
      </c>
      <c r="F142" s="58">
        <v>20756</v>
      </c>
      <c r="G142" s="64">
        <v>14</v>
      </c>
      <c r="H142" s="64">
        <v>20765</v>
      </c>
      <c r="I142" s="40"/>
      <c r="J142" s="40"/>
      <c r="K142" s="50">
        <v>0</v>
      </c>
      <c r="L142">
        <v>1111</v>
      </c>
    </row>
    <row r="143" spans="1:12" x14ac:dyDescent="0.3">
      <c r="A143" s="58">
        <v>12</v>
      </c>
      <c r="B143" s="58">
        <v>20884</v>
      </c>
      <c r="C143" s="61">
        <v>14</v>
      </c>
      <c r="D143" s="58">
        <v>20892</v>
      </c>
      <c r="E143" s="61">
        <v>13</v>
      </c>
      <c r="F143" s="58">
        <v>20900</v>
      </c>
      <c r="G143" s="64">
        <v>23</v>
      </c>
      <c r="H143" s="64">
        <v>20917</v>
      </c>
      <c r="I143" s="40"/>
      <c r="J143" s="40"/>
      <c r="K143" s="50">
        <v>0</v>
      </c>
      <c r="L143">
        <v>1112</v>
      </c>
    </row>
    <row r="144" spans="1:12" x14ac:dyDescent="0.3">
      <c r="A144" s="58">
        <v>12</v>
      </c>
      <c r="B144" s="58">
        <v>21036</v>
      </c>
      <c r="C144" s="61">
        <v>23</v>
      </c>
      <c r="D144" s="58">
        <v>21053</v>
      </c>
      <c r="E144" s="61">
        <v>24</v>
      </c>
      <c r="F144" s="58">
        <v>21057</v>
      </c>
      <c r="G144" s="64">
        <v>23</v>
      </c>
      <c r="H144" s="64">
        <v>21061</v>
      </c>
      <c r="I144" s="40"/>
      <c r="J144" s="40"/>
      <c r="K144" s="50">
        <v>0</v>
      </c>
      <c r="L144">
        <v>1222</v>
      </c>
    </row>
    <row r="145" spans="1:12" x14ac:dyDescent="0.3">
      <c r="A145" s="58">
        <v>12</v>
      </c>
      <c r="B145" s="58">
        <v>21220</v>
      </c>
      <c r="C145" s="61">
        <v>14</v>
      </c>
      <c r="D145" s="58">
        <v>21225</v>
      </c>
      <c r="E145" s="61">
        <v>13</v>
      </c>
      <c r="F145" s="58">
        <v>21233</v>
      </c>
      <c r="G145" s="64">
        <v>23</v>
      </c>
      <c r="H145" s="64">
        <v>21252</v>
      </c>
      <c r="I145" s="40"/>
      <c r="J145" s="40"/>
      <c r="K145" s="50">
        <v>0</v>
      </c>
      <c r="L145">
        <v>1112</v>
      </c>
    </row>
    <row r="146" spans="1:12" x14ac:dyDescent="0.3">
      <c r="A146" s="58">
        <v>12</v>
      </c>
      <c r="B146" s="58">
        <v>21362</v>
      </c>
      <c r="C146" s="61">
        <v>14</v>
      </c>
      <c r="D146" s="58">
        <v>21383</v>
      </c>
      <c r="E146" s="61">
        <v>13</v>
      </c>
      <c r="F146" s="58">
        <v>21390</v>
      </c>
      <c r="G146" s="64">
        <v>14</v>
      </c>
      <c r="H146" s="64">
        <v>21398</v>
      </c>
      <c r="I146" s="40"/>
      <c r="J146" s="40"/>
      <c r="K146" s="50">
        <v>0</v>
      </c>
      <c r="L146">
        <v>1111</v>
      </c>
    </row>
    <row r="147" spans="1:12" x14ac:dyDescent="0.3">
      <c r="A147" s="58">
        <v>12</v>
      </c>
      <c r="B147" s="58">
        <v>21514</v>
      </c>
      <c r="C147" s="61">
        <v>23</v>
      </c>
      <c r="D147" s="58">
        <v>21526</v>
      </c>
      <c r="E147" s="61">
        <v>24</v>
      </c>
      <c r="F147" s="58">
        <v>21530</v>
      </c>
      <c r="G147" s="64">
        <v>23</v>
      </c>
      <c r="H147" s="64">
        <v>21534</v>
      </c>
      <c r="I147" s="40"/>
      <c r="J147" s="40"/>
      <c r="K147" s="50">
        <v>0</v>
      </c>
      <c r="L147">
        <v>1222</v>
      </c>
    </row>
    <row r="148" spans="1:12" x14ac:dyDescent="0.3">
      <c r="A148" s="58">
        <v>12</v>
      </c>
      <c r="B148" s="58">
        <v>21679</v>
      </c>
      <c r="C148" s="61">
        <v>14</v>
      </c>
      <c r="D148" s="58">
        <v>21687</v>
      </c>
      <c r="E148" s="61">
        <v>13</v>
      </c>
      <c r="F148" s="58">
        <v>21694</v>
      </c>
      <c r="G148" s="64">
        <v>14</v>
      </c>
      <c r="H148" s="64">
        <v>21703</v>
      </c>
      <c r="I148" s="40"/>
      <c r="J148" s="40"/>
      <c r="K148" s="50">
        <v>0</v>
      </c>
      <c r="L148">
        <v>1111</v>
      </c>
    </row>
    <row r="149" spans="1:12" x14ac:dyDescent="0.3">
      <c r="A149" s="58">
        <v>12</v>
      </c>
      <c r="B149" s="58">
        <v>21835</v>
      </c>
      <c r="C149" s="61">
        <v>14</v>
      </c>
      <c r="D149" s="58">
        <v>21842</v>
      </c>
      <c r="E149" s="61">
        <v>13</v>
      </c>
      <c r="F149" s="58">
        <v>21859</v>
      </c>
      <c r="G149" s="64">
        <v>23</v>
      </c>
      <c r="H149" s="64">
        <v>21874</v>
      </c>
      <c r="I149" s="40"/>
      <c r="J149" s="40"/>
      <c r="K149" s="50">
        <v>0</v>
      </c>
      <c r="L149">
        <v>1112</v>
      </c>
    </row>
    <row r="150" spans="1:12" x14ac:dyDescent="0.3">
      <c r="A150" s="58">
        <v>12</v>
      </c>
      <c r="B150" s="58">
        <v>22019</v>
      </c>
      <c r="C150" s="61">
        <v>23</v>
      </c>
      <c r="D150" s="58">
        <v>22031</v>
      </c>
      <c r="E150" s="61">
        <v>24</v>
      </c>
      <c r="F150" s="58">
        <v>22035</v>
      </c>
      <c r="G150" s="64">
        <v>23</v>
      </c>
      <c r="H150" s="64">
        <v>22039</v>
      </c>
      <c r="I150" s="40"/>
      <c r="J150" s="40"/>
      <c r="K150" s="50">
        <v>0</v>
      </c>
      <c r="L150">
        <v>1222</v>
      </c>
    </row>
    <row r="151" spans="1:12" x14ac:dyDescent="0.3">
      <c r="A151" s="58">
        <v>12</v>
      </c>
      <c r="B151" s="58">
        <v>22184</v>
      </c>
      <c r="C151" s="61">
        <v>14</v>
      </c>
      <c r="D151" s="58">
        <v>22192</v>
      </c>
      <c r="E151" s="61">
        <v>13</v>
      </c>
      <c r="F151" s="58">
        <v>22200</v>
      </c>
      <c r="G151" s="64">
        <v>14</v>
      </c>
      <c r="H151" s="64">
        <v>22207</v>
      </c>
      <c r="I151" s="40"/>
      <c r="J151" s="40"/>
      <c r="K151" s="50">
        <v>0</v>
      </c>
      <c r="L151">
        <v>1111</v>
      </c>
    </row>
    <row r="152" spans="1:12" x14ac:dyDescent="0.3">
      <c r="A152" s="58">
        <v>12</v>
      </c>
      <c r="B152" s="58">
        <v>22384</v>
      </c>
      <c r="C152" s="61">
        <v>14</v>
      </c>
      <c r="D152" s="58">
        <v>22389</v>
      </c>
      <c r="E152" s="61">
        <v>13</v>
      </c>
      <c r="F152" s="58">
        <v>22397</v>
      </c>
      <c r="G152" s="64">
        <v>14</v>
      </c>
      <c r="H152" s="64">
        <v>22406</v>
      </c>
      <c r="I152" s="40"/>
      <c r="J152" s="40"/>
      <c r="K152" s="50">
        <v>0</v>
      </c>
      <c r="L152">
        <v>1111</v>
      </c>
    </row>
    <row r="153" spans="1:12" x14ac:dyDescent="0.3">
      <c r="A153" s="58">
        <v>12</v>
      </c>
      <c r="B153" s="58">
        <v>22536</v>
      </c>
      <c r="C153" s="61">
        <v>14</v>
      </c>
      <c r="D153" s="58">
        <v>22541</v>
      </c>
      <c r="E153" s="61">
        <v>13</v>
      </c>
      <c r="F153" s="58">
        <v>22548</v>
      </c>
      <c r="G153" s="64">
        <v>14</v>
      </c>
      <c r="H153" s="64">
        <v>22556</v>
      </c>
      <c r="I153" s="40"/>
      <c r="J153" s="40"/>
      <c r="K153" s="50">
        <v>0</v>
      </c>
      <c r="L153">
        <v>1111</v>
      </c>
    </row>
    <row r="154" spans="1:12" x14ac:dyDescent="0.3">
      <c r="A154" s="58">
        <v>12</v>
      </c>
      <c r="B154" s="58">
        <v>22743</v>
      </c>
      <c r="C154" s="61">
        <v>14</v>
      </c>
      <c r="D154" s="58">
        <v>22750</v>
      </c>
      <c r="E154" s="61">
        <v>13</v>
      </c>
      <c r="F154" s="58">
        <v>22757</v>
      </c>
      <c r="G154" s="64">
        <v>14</v>
      </c>
      <c r="H154" s="64">
        <v>22764</v>
      </c>
      <c r="I154" s="40"/>
      <c r="J154" s="40"/>
      <c r="K154" s="50">
        <v>0</v>
      </c>
      <c r="L154">
        <v>1111</v>
      </c>
    </row>
    <row r="155" spans="1:12" x14ac:dyDescent="0.3">
      <c r="A155" s="58">
        <v>12</v>
      </c>
      <c r="B155" s="58">
        <v>22983</v>
      </c>
      <c r="C155" s="61">
        <v>14</v>
      </c>
      <c r="D155" s="58">
        <v>22991</v>
      </c>
      <c r="E155" s="61">
        <v>13</v>
      </c>
      <c r="F155" s="58">
        <v>22998</v>
      </c>
      <c r="G155" s="64">
        <v>14</v>
      </c>
      <c r="H155" s="64">
        <v>23007</v>
      </c>
      <c r="I155" s="40"/>
      <c r="J155" s="40"/>
      <c r="K155" s="50">
        <v>0</v>
      </c>
      <c r="L155">
        <v>1111</v>
      </c>
    </row>
    <row r="156" spans="1:12" x14ac:dyDescent="0.3">
      <c r="A156" s="58">
        <v>12</v>
      </c>
      <c r="B156" s="58">
        <v>23121</v>
      </c>
      <c r="C156" s="61">
        <v>23</v>
      </c>
      <c r="D156" s="58">
        <v>23132</v>
      </c>
      <c r="E156" s="61">
        <v>24</v>
      </c>
      <c r="F156" s="58">
        <v>23136</v>
      </c>
      <c r="G156" s="64">
        <v>23</v>
      </c>
      <c r="H156" s="64">
        <v>23141</v>
      </c>
      <c r="I156" s="40"/>
      <c r="J156" s="40"/>
      <c r="K156" s="50">
        <v>0</v>
      </c>
      <c r="L156">
        <v>1222</v>
      </c>
    </row>
    <row r="157" spans="1:12" x14ac:dyDescent="0.3">
      <c r="A157" s="58">
        <v>12</v>
      </c>
      <c r="B157" s="58">
        <v>23405</v>
      </c>
      <c r="C157" s="61">
        <v>14</v>
      </c>
      <c r="D157" s="58">
        <v>23410</v>
      </c>
      <c r="E157" s="61">
        <v>13</v>
      </c>
      <c r="F157" s="58">
        <v>23418</v>
      </c>
      <c r="G157" s="64">
        <v>14</v>
      </c>
      <c r="H157" s="64">
        <v>23426</v>
      </c>
      <c r="I157" s="40"/>
      <c r="J157" s="40"/>
      <c r="K157" s="50">
        <v>0</v>
      </c>
      <c r="L157">
        <v>1111</v>
      </c>
    </row>
    <row r="158" spans="1:12" x14ac:dyDescent="0.3">
      <c r="A158" s="58">
        <v>12</v>
      </c>
      <c r="B158" s="58">
        <v>23569</v>
      </c>
      <c r="C158" s="61">
        <v>14</v>
      </c>
      <c r="D158" s="58">
        <v>23578</v>
      </c>
      <c r="E158" s="61">
        <v>24</v>
      </c>
      <c r="F158" s="58">
        <v>23593</v>
      </c>
      <c r="G158" s="64">
        <v>23</v>
      </c>
      <c r="H158" s="64">
        <v>23598</v>
      </c>
      <c r="I158" s="40"/>
      <c r="J158" s="40"/>
      <c r="K158" s="50">
        <v>0</v>
      </c>
      <c r="L158">
        <v>1122</v>
      </c>
    </row>
    <row r="159" spans="1:12" x14ac:dyDescent="0.3">
      <c r="A159" s="58">
        <v>12</v>
      </c>
      <c r="B159" s="58">
        <v>23756</v>
      </c>
      <c r="C159" s="61">
        <v>14</v>
      </c>
      <c r="D159" s="58">
        <v>23761</v>
      </c>
      <c r="E159" s="61">
        <v>13</v>
      </c>
      <c r="F159" s="58">
        <v>23768</v>
      </c>
      <c r="G159" s="64">
        <v>14</v>
      </c>
      <c r="H159" s="64">
        <v>23775</v>
      </c>
      <c r="I159" s="40"/>
      <c r="J159" s="40"/>
      <c r="K159" s="50">
        <v>0</v>
      </c>
      <c r="L159">
        <v>1111</v>
      </c>
    </row>
    <row r="160" spans="1:12" x14ac:dyDescent="0.3">
      <c r="A160" s="58">
        <v>12</v>
      </c>
      <c r="B160" s="58">
        <v>23924</v>
      </c>
      <c r="C160" s="61">
        <v>14</v>
      </c>
      <c r="D160" s="58">
        <v>23929</v>
      </c>
      <c r="E160" s="61">
        <v>13</v>
      </c>
      <c r="F160" s="58">
        <v>23936</v>
      </c>
      <c r="G160" s="64">
        <v>14</v>
      </c>
      <c r="H160" s="64">
        <v>23945</v>
      </c>
      <c r="I160" s="40"/>
      <c r="J160" s="40"/>
      <c r="K160" s="50"/>
      <c r="L160">
        <v>1111</v>
      </c>
    </row>
    <row r="161" spans="1:8" x14ac:dyDescent="0.3">
      <c r="A161" s="17"/>
      <c r="B161" s="17"/>
      <c r="C161" s="17"/>
      <c r="D161" s="17"/>
      <c r="E161" s="17"/>
      <c r="F161" s="17"/>
      <c r="G161" s="17"/>
      <c r="H16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131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144</v>
      </c>
      <c r="V3" s="25" t="s">
        <v>117</v>
      </c>
      <c r="W3">
        <f>COUNTA(L7:L30)</f>
        <v>24</v>
      </c>
      <c r="AA3" s="25" t="s">
        <v>117</v>
      </c>
      <c r="AB3">
        <f>COUNTA(L31:L54)</f>
        <v>24</v>
      </c>
      <c r="AF3" s="25" t="s">
        <v>117</v>
      </c>
      <c r="AG3">
        <f>COUNTA(L55:L78)</f>
        <v>24</v>
      </c>
      <c r="AK3" s="25" t="s">
        <v>117</v>
      </c>
      <c r="AL3">
        <f>COUNTA(L79:L102)</f>
        <v>24</v>
      </c>
      <c r="AP3" s="25" t="s">
        <v>117</v>
      </c>
      <c r="AQ3">
        <f>COUNTA(L103:L126)</f>
        <v>24</v>
      </c>
      <c r="AU3" s="25" t="s">
        <v>117</v>
      </c>
      <c r="AV3">
        <f>COUNTA(L127:L150)</f>
        <v>24</v>
      </c>
    </row>
    <row r="4" spans="1:48" x14ac:dyDescent="0.3">
      <c r="P4" s="25" t="s">
        <v>85</v>
      </c>
      <c r="Q4" s="26">
        <f>SUM(O7:O22)</f>
        <v>144</v>
      </c>
      <c r="V4" s="25" t="s">
        <v>118</v>
      </c>
      <c r="W4">
        <f>SUM(U7:U22)</f>
        <v>24</v>
      </c>
      <c r="AA4" s="25" t="s">
        <v>118</v>
      </c>
      <c r="AB4">
        <f>SUM(Z7:Z22)</f>
        <v>24</v>
      </c>
      <c r="AF4" s="25" t="s">
        <v>118</v>
      </c>
      <c r="AG4">
        <f>SUM(AE7:AE22)</f>
        <v>24</v>
      </c>
      <c r="AK4" s="25" t="s">
        <v>118</v>
      </c>
      <c r="AL4">
        <f>SUM(AJ7:AJ22)</f>
        <v>24</v>
      </c>
      <c r="AP4" s="25" t="s">
        <v>118</v>
      </c>
      <c r="AQ4">
        <f>SUM(AO7:AO22)</f>
        <v>24</v>
      </c>
      <c r="AU4" s="25" t="s">
        <v>118</v>
      </c>
      <c r="AV4">
        <f>SUM(AT7:AT22)</f>
        <v>24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16</v>
      </c>
      <c r="C7" s="59">
        <v>14</v>
      </c>
      <c r="D7" s="56">
        <v>45</v>
      </c>
      <c r="E7" s="59">
        <v>24</v>
      </c>
      <c r="F7" s="56">
        <v>54</v>
      </c>
      <c r="G7" s="62">
        <v>23</v>
      </c>
      <c r="H7" s="62">
        <v>67</v>
      </c>
      <c r="I7" s="41"/>
      <c r="J7" s="41"/>
      <c r="K7" s="42">
        <v>0</v>
      </c>
      <c r="L7">
        <v>1122</v>
      </c>
      <c r="N7" s="35">
        <v>1111</v>
      </c>
      <c r="O7" s="35">
        <f>COUNTIF($L$7:$L$500,N7)</f>
        <v>37</v>
      </c>
      <c r="P7" s="35">
        <f>O7/$Q$4</f>
        <v>0.25694444444444442</v>
      </c>
      <c r="Q7" s="35">
        <f>IF(P7=0,0,(P7*((LOG(P7))/LOG(2))))</f>
        <v>-0.50373229531315566</v>
      </c>
      <c r="T7" s="35">
        <f>N7</f>
        <v>1111</v>
      </c>
      <c r="U7" s="35">
        <f>COUNTIF(L7:L30,T7)</f>
        <v>3</v>
      </c>
      <c r="V7" s="35">
        <f>U7/(W4-U20)</f>
        <v>0.125</v>
      </c>
      <c r="W7" s="35">
        <f>IF(V7=0,0,(V7*((LOG(V7))/LOG(2))))</f>
        <v>-0.375</v>
      </c>
      <c r="Y7" s="35">
        <f>N7</f>
        <v>1111</v>
      </c>
      <c r="Z7" s="35">
        <f>COUNTIF(L31:L54,Y7)</f>
        <v>6</v>
      </c>
      <c r="AA7" s="35">
        <f>Z7/(AB4-Z20)</f>
        <v>0.25</v>
      </c>
      <c r="AB7" s="35">
        <f>IF(AA7=0,0,(AA7*((LOG(AA7))/LOG(2))))</f>
        <v>-0.5</v>
      </c>
      <c r="AD7" s="35">
        <f>N7</f>
        <v>1111</v>
      </c>
      <c r="AE7" s="35">
        <f>COUNTIF(L55:L78,AD7)</f>
        <v>6</v>
      </c>
      <c r="AF7" s="35">
        <f>AE7/(AG4-AE20)</f>
        <v>0.25</v>
      </c>
      <c r="AG7" s="35">
        <f>IF(AF7=0,0,(AF7*((LOG(AF7))/LOG(2))))</f>
        <v>-0.5</v>
      </c>
      <c r="AI7" s="35">
        <f>N7</f>
        <v>1111</v>
      </c>
      <c r="AJ7" s="35">
        <f>COUNTIF(L79:L102,AI7)</f>
        <v>14</v>
      </c>
      <c r="AK7" s="35">
        <f>AJ7/(AL4-AJ20)</f>
        <v>0.58333333333333337</v>
      </c>
      <c r="AL7" s="35">
        <f>IF(AK7=0,0,(AK7*((LOG(AK7))/LOG(2))))</f>
        <v>-0.45360442088707198</v>
      </c>
      <c r="AN7" s="35">
        <f>N7</f>
        <v>1111</v>
      </c>
      <c r="AO7" s="35">
        <f>COUNTIF(L103:L126,AN7)</f>
        <v>4</v>
      </c>
      <c r="AP7" s="35">
        <f>AO7/(AQ4-AO20)</f>
        <v>0.17391304347826086</v>
      </c>
      <c r="AQ7" s="35">
        <f>IF(AP7=0,0,(AP7*((LOG(AP7))/LOG(2))))</f>
        <v>-0.43888034018382832</v>
      </c>
      <c r="AS7" s="35">
        <f>N7</f>
        <v>1111</v>
      </c>
      <c r="AT7" s="35">
        <f>COUNTIF(L127:L150,AS7)</f>
        <v>4</v>
      </c>
      <c r="AU7" s="35">
        <f>AT7/(AV4-AT20)</f>
        <v>0.17391304347826086</v>
      </c>
      <c r="AV7" s="35">
        <f>IF(AU7=0,0,(AU7*((LOG(AU7))/LOG(2))))</f>
        <v>-0.43888034018382832</v>
      </c>
    </row>
    <row r="8" spans="1:48" x14ac:dyDescent="0.3">
      <c r="A8" s="57">
        <v>12</v>
      </c>
      <c r="B8" s="57">
        <v>169</v>
      </c>
      <c r="C8" s="60">
        <v>23</v>
      </c>
      <c r="D8" s="57">
        <v>182</v>
      </c>
      <c r="E8" s="60">
        <v>24</v>
      </c>
      <c r="F8" s="57">
        <v>218</v>
      </c>
      <c r="G8" s="63">
        <v>23</v>
      </c>
      <c r="H8" s="63">
        <v>226</v>
      </c>
      <c r="I8" s="41"/>
      <c r="J8" s="41"/>
      <c r="K8" s="42">
        <v>0</v>
      </c>
      <c r="L8">
        <v>1222</v>
      </c>
      <c r="N8" s="35">
        <v>1112</v>
      </c>
      <c r="O8" s="35">
        <f>COUNTIF($L$7:$L$500,N8)</f>
        <v>13</v>
      </c>
      <c r="P8" s="35">
        <f>O8/$Q$4</f>
        <v>9.0277777777777776E-2</v>
      </c>
      <c r="Q8" s="35">
        <f>IF(P8=0,0,(P8*((LOG(P8))/LOG(2))))</f>
        <v>-0.31321742140913789</v>
      </c>
      <c r="T8" s="35">
        <f>N8</f>
        <v>1112</v>
      </c>
      <c r="U8" s="35">
        <f>COUNTIF(L7:L30,T8)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COUNTIF(L31:L54,Y8)</f>
        <v>8</v>
      </c>
      <c r="AA8" s="35">
        <f>Z8/(AB4-Z20)</f>
        <v>0.33333333333333331</v>
      </c>
      <c r="AB8" s="35">
        <f>IF(AA8=0,0,(AA8*((LOG(AA8))/LOG(2))))</f>
        <v>-0.52832083357371862</v>
      </c>
      <c r="AD8" s="35">
        <f>N8</f>
        <v>1112</v>
      </c>
      <c r="AE8" s="35">
        <f>COUNTIF(L55:L78,AD8)</f>
        <v>2</v>
      </c>
      <c r="AF8" s="35">
        <f>AE8/(AG4-AE20)</f>
        <v>8.3333333333333329E-2</v>
      </c>
      <c r="AG8" s="35">
        <f>IF(AF8=0,0,(AF8*((LOG(AF8))/LOG(2))))</f>
        <v>-0.29874687506009634</v>
      </c>
      <c r="AI8" s="35">
        <f>N8</f>
        <v>1112</v>
      </c>
      <c r="AJ8" s="35">
        <f>COUNTIF(L79:L102,AI8)</f>
        <v>1</v>
      </c>
      <c r="AK8" s="35">
        <f>AJ8/(AL4-AJ20)</f>
        <v>4.1666666666666664E-2</v>
      </c>
      <c r="AL8" s="35">
        <f>IF(AK8=0,0,(AK8*((LOG(AK8))/LOG(2))))</f>
        <v>-0.19104010419671485</v>
      </c>
      <c r="AN8" s="35">
        <f>N8</f>
        <v>1112</v>
      </c>
      <c r="AO8" s="35">
        <f>COUNTIF(L103:L126,AN8)</f>
        <v>2</v>
      </c>
      <c r="AP8" s="35">
        <f>AO8/(AQ4-AO20)</f>
        <v>8.6956521739130432E-2</v>
      </c>
      <c r="AQ8" s="35">
        <f>IF(AP8=0,0,(AP8*((LOG(AP8))/LOG(2))))</f>
        <v>-0.30639669183104457</v>
      </c>
      <c r="AS8" s="35">
        <f>N8</f>
        <v>1112</v>
      </c>
      <c r="AT8" s="35">
        <f>COUNTIF(L127:L150,AS8)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328</v>
      </c>
      <c r="C9" s="60">
        <v>23</v>
      </c>
      <c r="D9" s="57">
        <v>337</v>
      </c>
      <c r="E9" s="60">
        <v>24</v>
      </c>
      <c r="F9" s="57">
        <v>349</v>
      </c>
      <c r="G9" s="63">
        <v>23</v>
      </c>
      <c r="H9" s="63">
        <v>393</v>
      </c>
      <c r="I9" s="41"/>
      <c r="J9" s="41"/>
      <c r="K9" s="42">
        <v>0</v>
      </c>
      <c r="L9">
        <v>1222</v>
      </c>
      <c r="N9" s="35">
        <v>1121</v>
      </c>
      <c r="O9" s="35">
        <f>COUNTIF($L$7:$L$500,N9)</f>
        <v>4</v>
      </c>
      <c r="P9" s="35">
        <f>O9/$Q$4</f>
        <v>2.7777777777777776E-2</v>
      </c>
      <c r="Q9" s="35">
        <f>IF(P9=0,0,(P9*((LOG(P9))/LOG(2))))</f>
        <v>-0.14360902781784199</v>
      </c>
      <c r="T9" s="35">
        <f>N9</f>
        <v>1121</v>
      </c>
      <c r="U9" s="35">
        <f>COUNTIF(L7:L30,T9)</f>
        <v>1</v>
      </c>
      <c r="V9" s="35">
        <f>U9/(W4-U20)</f>
        <v>4.1666666666666664E-2</v>
      </c>
      <c r="W9" s="35">
        <f>IF(V9=0,0,(V9*((LOG(V9))/LOG(2))))</f>
        <v>-0.19104010419671485</v>
      </c>
      <c r="Y9" s="35">
        <f>N9</f>
        <v>1121</v>
      </c>
      <c r="Z9" s="35">
        <f>COUNTIF(L31:L54,Y9)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COUNTIF(L55:L78,AD9)</f>
        <v>2</v>
      </c>
      <c r="AF9" s="35">
        <f>AE9/(AG4-AE20)</f>
        <v>8.3333333333333329E-2</v>
      </c>
      <c r="AG9" s="35">
        <f>IF(AF9=0,0,(AF9*((LOG(AF9))/LOG(2))))</f>
        <v>-0.29874687506009634</v>
      </c>
      <c r="AI9" s="35">
        <f>N9</f>
        <v>1121</v>
      </c>
      <c r="AJ9" s="35">
        <f>COUNTIF(L79:L102,AI9)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COUNTIF(L103:L126,AN9)</f>
        <v>1</v>
      </c>
      <c r="AP9" s="35">
        <f>AO9/(AQ4-AO20)</f>
        <v>4.3478260869565216E-2</v>
      </c>
      <c r="AQ9" s="35">
        <f>IF(AP9=0,0,(AP9*((LOG(AP9))/LOG(2))))</f>
        <v>-0.19667660678508753</v>
      </c>
      <c r="AS9" s="35">
        <f>N9</f>
        <v>1121</v>
      </c>
      <c r="AT9" s="35">
        <f>COUNTIF(L127:L150,AS9)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494</v>
      </c>
      <c r="C10" s="60">
        <v>23</v>
      </c>
      <c r="D10" s="57">
        <v>507</v>
      </c>
      <c r="E10" s="60">
        <v>24</v>
      </c>
      <c r="F10" s="57">
        <v>512</v>
      </c>
      <c r="G10" s="63">
        <v>23</v>
      </c>
      <c r="H10" s="63">
        <v>526</v>
      </c>
      <c r="I10" s="41"/>
      <c r="J10" s="41"/>
      <c r="K10" s="42">
        <v>0</v>
      </c>
      <c r="L10">
        <v>1222</v>
      </c>
      <c r="N10" s="35">
        <v>1122</v>
      </c>
      <c r="O10" s="35">
        <f>COUNTIF($L$7:$L$500,N10)</f>
        <v>8</v>
      </c>
      <c r="P10" s="35">
        <f>O10/$Q$4</f>
        <v>5.5555555555555552E-2</v>
      </c>
      <c r="Q10" s="35">
        <f>IF(P10=0,0,(P10*((LOG(P10))/LOG(2))))</f>
        <v>-0.23166250008012845</v>
      </c>
      <c r="T10" s="35">
        <f>N10</f>
        <v>1122</v>
      </c>
      <c r="U10" s="35">
        <f>COUNTIF(L7:L30,T10)</f>
        <v>1</v>
      </c>
      <c r="V10" s="35">
        <f>U10/(W4-U20)</f>
        <v>4.1666666666666664E-2</v>
      </c>
      <c r="W10" s="35">
        <f>IF(V10=0,0,(V10*((LOG(V10))/LOG(2))))</f>
        <v>-0.19104010419671485</v>
      </c>
      <c r="Y10" s="35">
        <f>N10</f>
        <v>1122</v>
      </c>
      <c r="Z10" s="35">
        <f>COUNTIF(L31:L54,Y10)</f>
        <v>1</v>
      </c>
      <c r="AA10" s="35">
        <f>Z10/(AB4-Z20)</f>
        <v>4.1666666666666664E-2</v>
      </c>
      <c r="AB10" s="35">
        <f>IF(AA10=0,0,(AA10*((LOG(AA10))/LOG(2))))</f>
        <v>-0.19104010419671485</v>
      </c>
      <c r="AD10" s="35">
        <f>N10</f>
        <v>1122</v>
      </c>
      <c r="AE10" s="35">
        <f>COUNTIF(L55:L78,AD10)</f>
        <v>3</v>
      </c>
      <c r="AF10" s="35">
        <f>AE10/(AG4-AE20)</f>
        <v>0.125</v>
      </c>
      <c r="AG10" s="35">
        <f>IF(AF10=0,0,(AF10*((LOG(AF10))/LOG(2))))</f>
        <v>-0.375</v>
      </c>
      <c r="AI10" s="35">
        <f>N10</f>
        <v>1122</v>
      </c>
      <c r="AJ10" s="35">
        <f>COUNTIF(L79:L102,AI10)</f>
        <v>0</v>
      </c>
      <c r="AK10" s="35">
        <f>AJ10/(AL4-AJ20)</f>
        <v>0</v>
      </c>
      <c r="AL10" s="35">
        <f>IF(AK10=0,0,(AK10*((LOG(AK10))/LOG(2))))</f>
        <v>0</v>
      </c>
      <c r="AN10" s="35">
        <f>N10</f>
        <v>1122</v>
      </c>
      <c r="AO10" s="35">
        <f>COUNTIF(L103:L126,AN10)</f>
        <v>0</v>
      </c>
      <c r="AP10" s="35">
        <f>AO10/(AQ4-AO20)</f>
        <v>0</v>
      </c>
      <c r="AQ10" s="35">
        <f>IF(AP10=0,0,(AP10*((LOG(AP10))/LOG(2))))</f>
        <v>0</v>
      </c>
      <c r="AS10" s="35">
        <f>N10</f>
        <v>1122</v>
      </c>
      <c r="AT10" s="35">
        <f>COUNTIF(L127:L150,AS10)</f>
        <v>3</v>
      </c>
      <c r="AU10" s="35">
        <f>AT10/(AV4-AT20)</f>
        <v>0.13043478260869565</v>
      </c>
      <c r="AV10" s="35">
        <f>IF(AU10=0,0,(AU10*((LOG(AU10))/LOG(2))))</f>
        <v>-0.3832955811307639</v>
      </c>
    </row>
    <row r="11" spans="1:48" x14ac:dyDescent="0.3">
      <c r="A11" s="57">
        <v>12</v>
      </c>
      <c r="B11" s="57">
        <v>627</v>
      </c>
      <c r="C11" s="60">
        <v>23</v>
      </c>
      <c r="D11" s="57">
        <v>642</v>
      </c>
      <c r="E11" s="60">
        <v>24</v>
      </c>
      <c r="F11" s="57">
        <v>658</v>
      </c>
      <c r="G11" s="63">
        <v>23</v>
      </c>
      <c r="H11" s="63">
        <v>666</v>
      </c>
      <c r="I11" s="41"/>
      <c r="J11" s="41"/>
      <c r="K11" s="42">
        <v>0</v>
      </c>
      <c r="L11">
        <v>1222</v>
      </c>
      <c r="N11" s="35">
        <v>1211</v>
      </c>
      <c r="O11" s="35">
        <f>COUNTIF($L$7:$L$500,N11)</f>
        <v>14</v>
      </c>
      <c r="P11" s="35">
        <f>O11/$Q$4</f>
        <v>9.7222222222222224E-2</v>
      </c>
      <c r="Q11" s="35">
        <f>IF(P11=0,0,(P11*((LOG(P11))/LOG(2))))</f>
        <v>-0.32691653549573552</v>
      </c>
      <c r="T11" s="35">
        <f>N11</f>
        <v>1211</v>
      </c>
      <c r="U11" s="35">
        <f>COUNTIF(L7:L30,T11)</f>
        <v>1</v>
      </c>
      <c r="V11" s="35">
        <f>U11/(W4-U20)</f>
        <v>4.1666666666666664E-2</v>
      </c>
      <c r="W11" s="35">
        <f>IF(V11=0,0,(V11*((LOG(V11))/LOG(2))))</f>
        <v>-0.19104010419671485</v>
      </c>
      <c r="Y11" s="35">
        <f>N11</f>
        <v>1211</v>
      </c>
      <c r="Z11" s="35">
        <f>COUNTIF(L31:L54,Y11)</f>
        <v>0</v>
      </c>
      <c r="AA11" s="35">
        <f>Z11/(AB4-Z20)</f>
        <v>0</v>
      </c>
      <c r="AB11" s="35">
        <f>IF(AA11=0,0,(AA11*((LOG(AA11))/LOG(2))))</f>
        <v>0</v>
      </c>
      <c r="AD11" s="35">
        <f>N11</f>
        <v>1211</v>
      </c>
      <c r="AE11" s="35">
        <f>COUNTIF(L55:L78,AD11)</f>
        <v>2</v>
      </c>
      <c r="AF11" s="35">
        <f>AE11/(AG4-AE20)</f>
        <v>8.3333333333333329E-2</v>
      </c>
      <c r="AG11" s="35">
        <f>IF(AF11=0,0,(AF11*((LOG(AF11))/LOG(2))))</f>
        <v>-0.29874687506009634</v>
      </c>
      <c r="AI11" s="35">
        <f>N11</f>
        <v>1211</v>
      </c>
      <c r="AJ11" s="35">
        <f>COUNTIF(L79:L102,AI11)</f>
        <v>1</v>
      </c>
      <c r="AK11" s="35">
        <f>AJ11/(AL4-AJ20)</f>
        <v>4.1666666666666664E-2</v>
      </c>
      <c r="AL11" s="35">
        <f>IF(AK11=0,0,(AK11*((LOG(AK11))/LOG(2))))</f>
        <v>-0.19104010419671485</v>
      </c>
      <c r="AN11" s="35">
        <f>N11</f>
        <v>1211</v>
      </c>
      <c r="AO11" s="35">
        <f>COUNTIF(L103:L126,AN11)</f>
        <v>8</v>
      </c>
      <c r="AP11" s="35">
        <f>AO11/(AQ4-AO20)</f>
        <v>0.34782608695652173</v>
      </c>
      <c r="AQ11" s="35">
        <f>IF(AP11=0,0,(AP11*((LOG(AP11))/LOG(2))))</f>
        <v>-0.52993459341113491</v>
      </c>
      <c r="AS11" s="35">
        <f>N11</f>
        <v>1211</v>
      </c>
      <c r="AT11" s="35">
        <f>COUNTIF(L127:L150,AS11)</f>
        <v>2</v>
      </c>
      <c r="AU11" s="35">
        <f>AT11/(AV4-AT20)</f>
        <v>8.6956521739130432E-2</v>
      </c>
      <c r="AV11" s="35">
        <f>IF(AU11=0,0,(AU11*((LOG(AU11))/LOG(2))))</f>
        <v>-0.30639669183104457</v>
      </c>
    </row>
    <row r="12" spans="1:48" x14ac:dyDescent="0.3">
      <c r="A12" s="57">
        <v>12</v>
      </c>
      <c r="B12" s="57">
        <v>765</v>
      </c>
      <c r="C12" s="60">
        <v>23</v>
      </c>
      <c r="D12" s="57">
        <v>784</v>
      </c>
      <c r="E12" s="60">
        <v>24</v>
      </c>
      <c r="F12" s="57">
        <v>796</v>
      </c>
      <c r="G12" s="63">
        <v>23</v>
      </c>
      <c r="H12" s="63">
        <v>804</v>
      </c>
      <c r="I12" s="41"/>
      <c r="J12" s="41"/>
      <c r="K12" s="42">
        <v>0</v>
      </c>
      <c r="L12">
        <v>1222</v>
      </c>
      <c r="N12" s="35">
        <v>1212</v>
      </c>
      <c r="O12" s="35">
        <f>COUNTIF($L$7:$L$500,N12)</f>
        <v>1</v>
      </c>
      <c r="P12" s="35">
        <f>O12/$Q$4</f>
        <v>6.9444444444444441E-3</v>
      </c>
      <c r="Q12" s="35">
        <f>IF(P12=0,0,(P12*((LOG(P12))/LOG(2))))</f>
        <v>-4.9791145843349392E-2</v>
      </c>
      <c r="T12" s="35">
        <f>N12</f>
        <v>1212</v>
      </c>
      <c r="U12" s="35">
        <f>COUNTIF(L7:L30,T12)</f>
        <v>0</v>
      </c>
      <c r="V12" s="35">
        <f>U12/(W4-U20)</f>
        <v>0</v>
      </c>
      <c r="W12" s="35">
        <f>IF(V12=0,0,(V12*((LOG(V12))/LOG(2))))</f>
        <v>0</v>
      </c>
      <c r="Y12" s="35">
        <f>N12</f>
        <v>1212</v>
      </c>
      <c r="Z12" s="35">
        <f>COUNTIF(L31:L54,Y12)</f>
        <v>0</v>
      </c>
      <c r="AA12" s="35">
        <f>Z12/(AB4-Z20)</f>
        <v>0</v>
      </c>
      <c r="AB12" s="35">
        <f>IF(AA12=0,0,(AA12*((LOG(AA12))/LOG(2))))</f>
        <v>0</v>
      </c>
      <c r="AD12" s="35">
        <f>N12</f>
        <v>1212</v>
      </c>
      <c r="AE12" s="35">
        <f>COUNTIF(L55:L78,AD12)</f>
        <v>0</v>
      </c>
      <c r="AF12" s="35">
        <f>AE12/(AG4-AE20)</f>
        <v>0</v>
      </c>
      <c r="AG12" s="35">
        <f>IF(AF12=0,0,(AF12*((LOG(AF12))/LOG(2))))</f>
        <v>0</v>
      </c>
      <c r="AI12" s="35">
        <f>N12</f>
        <v>1212</v>
      </c>
      <c r="AJ12" s="35">
        <f>COUNTIF(L79:L102,AI12)</f>
        <v>0</v>
      </c>
      <c r="AK12" s="35">
        <f>AJ12/(AL4-AJ20)</f>
        <v>0</v>
      </c>
      <c r="AL12" s="35">
        <f>IF(AK12=0,0,(AK12*((LOG(AK12))/LOG(2))))</f>
        <v>0</v>
      </c>
      <c r="AN12" s="35">
        <f>N12</f>
        <v>1212</v>
      </c>
      <c r="AO12" s="35">
        <f>COUNTIF(L103:L126,AN12)</f>
        <v>0</v>
      </c>
      <c r="AP12" s="35">
        <f>AO12/(AQ4-AO20)</f>
        <v>0</v>
      </c>
      <c r="AQ12" s="35">
        <f>IF(AP12=0,0,(AP12*((LOG(AP12))/LOG(2))))</f>
        <v>0</v>
      </c>
      <c r="AS12" s="35">
        <f>N12</f>
        <v>1212</v>
      </c>
      <c r="AT12" s="35">
        <f>COUNTIF(L127:L150,AS12)</f>
        <v>1</v>
      </c>
      <c r="AU12" s="35">
        <f>AT12/(AV4-AT20)</f>
        <v>4.3478260869565216E-2</v>
      </c>
      <c r="AV12" s="35">
        <f>IF(AU12=0,0,(AU12*((LOG(AU12))/LOG(2))))</f>
        <v>-0.19667660678508753</v>
      </c>
    </row>
    <row r="13" spans="1:48" x14ac:dyDescent="0.3">
      <c r="A13" s="57">
        <v>12</v>
      </c>
      <c r="B13" s="57">
        <v>905</v>
      </c>
      <c r="C13" s="60">
        <v>23</v>
      </c>
      <c r="D13" s="57">
        <v>939</v>
      </c>
      <c r="E13" s="60">
        <v>24</v>
      </c>
      <c r="F13" s="57">
        <v>960</v>
      </c>
      <c r="G13" s="63">
        <v>23</v>
      </c>
      <c r="H13" s="63">
        <v>973</v>
      </c>
      <c r="I13" s="41"/>
      <c r="J13" s="41"/>
      <c r="K13" s="42">
        <v>0</v>
      </c>
      <c r="L13">
        <v>1222</v>
      </c>
      <c r="N13" s="35">
        <v>1221</v>
      </c>
      <c r="O13" s="35">
        <f>COUNTIF($L$7:$L$500,N13)</f>
        <v>5</v>
      </c>
      <c r="P13" s="35">
        <f>O13/$Q$4</f>
        <v>3.4722222222222224E-2</v>
      </c>
      <c r="Q13" s="35">
        <f>IF(P13=0,0,(P13*((LOG(P13))/LOG(2))))</f>
        <v>-0.16833322592204686</v>
      </c>
      <c r="T13" s="35">
        <f>N13</f>
        <v>1221</v>
      </c>
      <c r="U13" s="35">
        <f>COUNTIF(L7:L30,T13)</f>
        <v>0</v>
      </c>
      <c r="V13" s="35">
        <f>U13/(W4-U20)</f>
        <v>0</v>
      </c>
      <c r="W13" s="35">
        <f>IF(V13=0,0,(V13*((LOG(V13))/LOG(2))))</f>
        <v>0</v>
      </c>
      <c r="Y13" s="35">
        <f>N13</f>
        <v>1221</v>
      </c>
      <c r="Z13" s="35">
        <f>COUNTIF(L31:L54,Y13)</f>
        <v>0</v>
      </c>
      <c r="AA13" s="35">
        <f>Z13/(AB4-Z20)</f>
        <v>0</v>
      </c>
      <c r="AB13" s="35">
        <f>IF(AA13=0,0,(AA13*((LOG(AA13))/LOG(2))))</f>
        <v>0</v>
      </c>
      <c r="AD13" s="35">
        <f>N13</f>
        <v>1221</v>
      </c>
      <c r="AE13" s="35">
        <f>COUNTIF(L55:L78,AD13)</f>
        <v>2</v>
      </c>
      <c r="AF13" s="35">
        <f>AE13/(AG4-AE20)</f>
        <v>8.3333333333333329E-2</v>
      </c>
      <c r="AG13" s="35">
        <f>IF(AF13=0,0,(AF13*((LOG(AF13))/LOG(2))))</f>
        <v>-0.29874687506009634</v>
      </c>
      <c r="AI13" s="35">
        <f>N13</f>
        <v>1221</v>
      </c>
      <c r="AJ13" s="35">
        <f>COUNTIF(L79:L102,AI13)</f>
        <v>0</v>
      </c>
      <c r="AK13" s="35">
        <f>AJ13/(AL4-AJ20)</f>
        <v>0</v>
      </c>
      <c r="AL13" s="35">
        <f>IF(AK13=0,0,(AK13*((LOG(AK13))/LOG(2))))</f>
        <v>0</v>
      </c>
      <c r="AN13" s="35">
        <f>N13</f>
        <v>1221</v>
      </c>
      <c r="AO13" s="35">
        <f>COUNTIF(L103:L126,AN13)</f>
        <v>1</v>
      </c>
      <c r="AP13" s="35">
        <f>AO13/(AQ4-AO20)</f>
        <v>4.3478260869565216E-2</v>
      </c>
      <c r="AQ13" s="35">
        <f>IF(AP13=0,0,(AP13*((LOG(AP13))/LOG(2))))</f>
        <v>-0.19667660678508753</v>
      </c>
      <c r="AS13" s="35">
        <f>N13</f>
        <v>1221</v>
      </c>
      <c r="AT13" s="35">
        <f>COUNTIF(L127:L150,AS13)</f>
        <v>2</v>
      </c>
      <c r="AU13" s="35">
        <f>AT13/(AV4-AT20)</f>
        <v>8.6956521739130432E-2</v>
      </c>
      <c r="AV13" s="35">
        <f>IF(AU13=0,0,(AU13*((LOG(AU13))/LOG(2))))</f>
        <v>-0.30639669183104457</v>
      </c>
    </row>
    <row r="14" spans="1:48" x14ac:dyDescent="0.3">
      <c r="A14" s="57">
        <v>12</v>
      </c>
      <c r="B14" s="57">
        <v>1076</v>
      </c>
      <c r="C14" s="60">
        <v>23</v>
      </c>
      <c r="D14" s="57">
        <v>1098</v>
      </c>
      <c r="E14" s="60">
        <v>24</v>
      </c>
      <c r="F14" s="57">
        <v>1107</v>
      </c>
      <c r="G14" s="63">
        <v>23</v>
      </c>
      <c r="H14" s="63">
        <v>1116</v>
      </c>
      <c r="I14" s="41"/>
      <c r="J14" s="41"/>
      <c r="K14" s="42">
        <v>0</v>
      </c>
      <c r="L14">
        <v>1222</v>
      </c>
      <c r="N14" s="35">
        <v>1222</v>
      </c>
      <c r="O14" s="35">
        <f>COUNTIF($L$7:$L$500,N14)</f>
        <v>42</v>
      </c>
      <c r="P14" s="35">
        <f>O14/$Q$4</f>
        <v>0.29166666666666669</v>
      </c>
      <c r="Q14" s="35">
        <f>IF(P14=0,0,(P14*((LOG(P14))/LOG(2))))</f>
        <v>-0.51846887711020273</v>
      </c>
      <c r="T14" s="35">
        <f>N14</f>
        <v>1222</v>
      </c>
      <c r="U14" s="35">
        <f>COUNTIF(L7:L30,T14)</f>
        <v>18</v>
      </c>
      <c r="V14" s="35">
        <f>U14/(W4-U20)</f>
        <v>0.75</v>
      </c>
      <c r="W14" s="35">
        <f>IF(V14=0,0,(V14*((LOG(V14))/LOG(2))))</f>
        <v>-0.31127812445913283</v>
      </c>
      <c r="Y14" s="35">
        <f>N14</f>
        <v>1222</v>
      </c>
      <c r="Z14" s="35">
        <f>COUNTIF(L31:L54,Y14)</f>
        <v>7</v>
      </c>
      <c r="AA14" s="35">
        <f>Z14/(AB4-Z20)</f>
        <v>0.29166666666666669</v>
      </c>
      <c r="AB14" s="35">
        <f>IF(AA14=0,0,(AA14*((LOG(AA14))/LOG(2))))</f>
        <v>-0.51846887711020273</v>
      </c>
      <c r="AD14" s="35">
        <f>N14</f>
        <v>1222</v>
      </c>
      <c r="AE14" s="35">
        <f>COUNTIF(L55:L78,AD14)</f>
        <v>4</v>
      </c>
      <c r="AF14" s="35">
        <f>AE14/(AG4-AE20)</f>
        <v>0.16666666666666666</v>
      </c>
      <c r="AG14" s="35">
        <f>IF(AF14=0,0,(AF14*((LOG(AF14))/LOG(2))))</f>
        <v>-0.43082708345352599</v>
      </c>
      <c r="AI14" s="35">
        <f>N14</f>
        <v>1222</v>
      </c>
      <c r="AJ14" s="35">
        <f>COUNTIF(L79:L102,AI14)</f>
        <v>4</v>
      </c>
      <c r="AK14" s="35">
        <f>AJ14/(AL4-AJ20)</f>
        <v>0.16666666666666666</v>
      </c>
      <c r="AL14" s="35">
        <f>IF(AK14=0,0,(AK14*((LOG(AK14))/LOG(2))))</f>
        <v>-0.43082708345352599</v>
      </c>
      <c r="AN14" s="35">
        <f>N14</f>
        <v>1222</v>
      </c>
      <c r="AO14" s="35">
        <f>COUNTIF(L103:L126,AN14)</f>
        <v>4</v>
      </c>
      <c r="AP14" s="35">
        <f>AO14/(AQ4-AO20)</f>
        <v>0.17391304347826086</v>
      </c>
      <c r="AQ14" s="35">
        <f>IF(AP14=0,0,(AP14*((LOG(AP14))/LOG(2))))</f>
        <v>-0.43888034018382832</v>
      </c>
      <c r="AS14" s="35">
        <f>N14</f>
        <v>1222</v>
      </c>
      <c r="AT14" s="35">
        <f>COUNTIF(L127:L150,AS14)</f>
        <v>5</v>
      </c>
      <c r="AU14" s="35">
        <f>AT14/(AV4-AT20)</f>
        <v>0.21739130434782608</v>
      </c>
      <c r="AV14" s="35">
        <f>IF(AU14=0,0,(AU14*((LOG(AU14))/LOG(2))))</f>
        <v>-0.47861605677601093</v>
      </c>
    </row>
    <row r="15" spans="1:48" x14ac:dyDescent="0.3">
      <c r="A15" s="57">
        <v>12</v>
      </c>
      <c r="B15" s="57">
        <v>1218</v>
      </c>
      <c r="C15" s="60">
        <v>23</v>
      </c>
      <c r="D15" s="57">
        <v>1228</v>
      </c>
      <c r="E15" s="60">
        <v>24</v>
      </c>
      <c r="F15" s="57">
        <v>1235</v>
      </c>
      <c r="G15" s="63">
        <v>23</v>
      </c>
      <c r="H15" s="63">
        <v>1252</v>
      </c>
      <c r="I15" s="41"/>
      <c r="J15" s="41"/>
      <c r="K15" s="42">
        <v>0</v>
      </c>
      <c r="L15">
        <v>1222</v>
      </c>
      <c r="N15" s="35">
        <v>2111</v>
      </c>
      <c r="O15" s="35">
        <f>COUNTIF($L$7:$L$500,N15)</f>
        <v>4</v>
      </c>
      <c r="P15" s="35">
        <f>O15/$Q$4</f>
        <v>2.7777777777777776E-2</v>
      </c>
      <c r="Q15" s="35">
        <f>IF(P15=0,0,(P15*((LOG(P15))/LOG(2))))</f>
        <v>-0.14360902781784199</v>
      </c>
      <c r="T15" s="35">
        <f>N15</f>
        <v>2111</v>
      </c>
      <c r="U15" s="35">
        <f>COUNTIF(L7:L30,T15)</f>
        <v>0</v>
      </c>
      <c r="V15" s="35">
        <f>U15/(W4-U20)</f>
        <v>0</v>
      </c>
      <c r="W15" s="35">
        <f>IF(V15=0,0,(V15*((LOG(V15))/LOG(2))))</f>
        <v>0</v>
      </c>
      <c r="Y15" s="35">
        <f>N15</f>
        <v>2111</v>
      </c>
      <c r="Z15" s="35">
        <f>COUNTIF(L31:L54,Y15)</f>
        <v>0</v>
      </c>
      <c r="AA15" s="35">
        <f>Z15/(AB4-Z20)</f>
        <v>0</v>
      </c>
      <c r="AB15" s="35">
        <f>IF(AA15=0,0,(AA15*((LOG(AA15))/LOG(2))))</f>
        <v>0</v>
      </c>
      <c r="AD15" s="35">
        <f>N15</f>
        <v>2111</v>
      </c>
      <c r="AE15" s="35">
        <f>COUNTIF(L55:L78,AD15)</f>
        <v>1</v>
      </c>
      <c r="AF15" s="35">
        <f>AE15/(AG4-AE20)</f>
        <v>4.1666666666666664E-2</v>
      </c>
      <c r="AG15" s="35">
        <f>IF(AF15=0,0,(AF15*((LOG(AF15))/LOG(2))))</f>
        <v>-0.19104010419671485</v>
      </c>
      <c r="AI15" s="35">
        <f>N15</f>
        <v>2111</v>
      </c>
      <c r="AJ15" s="35">
        <f>COUNTIF(L79:L102,AI15)</f>
        <v>1</v>
      </c>
      <c r="AK15" s="35">
        <f>AJ15/(AL4-AJ20)</f>
        <v>4.1666666666666664E-2</v>
      </c>
      <c r="AL15" s="35">
        <f>IF(AK15=0,0,(AK15*((LOG(AK15))/LOG(2))))</f>
        <v>-0.19104010419671485</v>
      </c>
      <c r="AN15" s="35">
        <f>N15</f>
        <v>2111</v>
      </c>
      <c r="AO15" s="35">
        <f>COUNTIF(L103:L126,AN15)</f>
        <v>2</v>
      </c>
      <c r="AP15" s="35">
        <f>AO15/(AQ4-AO20)</f>
        <v>8.6956521739130432E-2</v>
      </c>
      <c r="AQ15" s="35">
        <f>IF(AP15=0,0,(AP15*((LOG(AP15))/LOG(2))))</f>
        <v>-0.30639669183104457</v>
      </c>
      <c r="AS15" s="35">
        <f>N15</f>
        <v>2111</v>
      </c>
      <c r="AT15" s="35">
        <f>COUNTIF(L127:L150,AS15)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1356</v>
      </c>
      <c r="C16" s="60">
        <v>23</v>
      </c>
      <c r="D16" s="57">
        <v>1363</v>
      </c>
      <c r="E16" s="60">
        <v>24</v>
      </c>
      <c r="F16" s="57">
        <v>1411</v>
      </c>
      <c r="G16" s="63">
        <v>23</v>
      </c>
      <c r="H16" s="63">
        <v>1426</v>
      </c>
      <c r="I16" s="41"/>
      <c r="J16" s="41"/>
      <c r="K16" s="42">
        <v>0</v>
      </c>
      <c r="L16">
        <v>1222</v>
      </c>
      <c r="N16" s="35">
        <v>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2112</v>
      </c>
      <c r="U16" s="35">
        <f>COUNTIF(L7:L30,T16)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COUNTIF(L31:L54,Y16)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COUNTIF(L55:L78,AD16)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COUNTIF(L79:L102,AI16)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COUNTIF(L103:L126,AN16)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COUNTIF(L127:L150,AS16)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1533</v>
      </c>
      <c r="C17" s="60">
        <v>14</v>
      </c>
      <c r="D17" s="57">
        <v>1538</v>
      </c>
      <c r="E17" s="60">
        <v>24</v>
      </c>
      <c r="F17" s="57">
        <v>1551</v>
      </c>
      <c r="G17" s="63">
        <v>14</v>
      </c>
      <c r="H17" s="63">
        <v>1565</v>
      </c>
      <c r="I17" s="41"/>
      <c r="J17" s="41"/>
      <c r="K17" s="42">
        <v>0</v>
      </c>
      <c r="L17">
        <v>1121</v>
      </c>
      <c r="N17" s="35">
        <v>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2121</v>
      </c>
      <c r="U17" s="35">
        <f>COUNTIF(L7:L30,T17)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COUNTIF(L31:L54,Y17)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COUNTIF(L55:L78,AD17)</f>
        <v>0</v>
      </c>
      <c r="AF17" s="35">
        <f>AE17/(AG4-AE20)</f>
        <v>0</v>
      </c>
      <c r="AG17" s="35">
        <f>IF(AF17=0,0,(AF17*((LOG(AF17))/LOG(2))))</f>
        <v>0</v>
      </c>
      <c r="AI17" s="35">
        <f>N17</f>
        <v>2121</v>
      </c>
      <c r="AJ17" s="35">
        <f>COUNTIF(L79:L102,AI17)</f>
        <v>0</v>
      </c>
      <c r="AK17" s="35">
        <f>AJ17/(AL4-AJ20)</f>
        <v>0</v>
      </c>
      <c r="AL17" s="35">
        <f>IF(AK17=0,0,(AK17*((LOG(AK17))/LOG(2))))</f>
        <v>0</v>
      </c>
      <c r="AN17" s="35">
        <f>N17</f>
        <v>2121</v>
      </c>
      <c r="AO17" s="35">
        <f>COUNTIF(L103:L126,AN17)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COUNTIF(L127:L150,AS17)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1662</v>
      </c>
      <c r="C18" s="60">
        <v>23</v>
      </c>
      <c r="D18" s="57">
        <v>1673</v>
      </c>
      <c r="E18" s="60">
        <v>24</v>
      </c>
      <c r="F18" s="57">
        <v>1689</v>
      </c>
      <c r="G18" s="63">
        <v>23</v>
      </c>
      <c r="H18" s="63">
        <v>1697</v>
      </c>
      <c r="I18" s="41"/>
      <c r="J18" s="41"/>
      <c r="K18" s="42">
        <v>0</v>
      </c>
      <c r="L18">
        <v>1222</v>
      </c>
      <c r="N18" s="35">
        <v>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2122</v>
      </c>
      <c r="U18" s="35">
        <f>COUNTIF(L7:L30,T18)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COUNTIF(L31:L54,Y18)</f>
        <v>0</v>
      </c>
      <c r="AA18" s="35">
        <f>Z18/(AB4-Z20)</f>
        <v>0</v>
      </c>
      <c r="AB18" s="35">
        <f>IF(AA18=0,0,(AA18*((LOG(AA18))/LOG(2))))</f>
        <v>0</v>
      </c>
      <c r="AD18" s="35">
        <f>N18</f>
        <v>2122</v>
      </c>
      <c r="AE18" s="35">
        <f>COUNTIF(L55:L78,AD18)</f>
        <v>0</v>
      </c>
      <c r="AF18" s="35">
        <f>AE18/(AG4-AE20)</f>
        <v>0</v>
      </c>
      <c r="AG18" s="35">
        <f>IF(AF18=0,0,(AF18*((LOG(AF18))/LOG(2))))</f>
        <v>0</v>
      </c>
      <c r="AI18" s="35">
        <f>N18</f>
        <v>2122</v>
      </c>
      <c r="AJ18" s="35">
        <f>COUNTIF(L79:L102,AI18)</f>
        <v>0</v>
      </c>
      <c r="AK18" s="35">
        <f>AJ18/(AL4-AJ20)</f>
        <v>0</v>
      </c>
      <c r="AL18" s="35">
        <f>IF(AK18=0,0,(AK18*((LOG(AK18))/LOG(2))))</f>
        <v>0</v>
      </c>
      <c r="AN18" s="35">
        <f>N18</f>
        <v>2122</v>
      </c>
      <c r="AO18" s="35">
        <f>COUNTIF(L103:L126,AN18)</f>
        <v>0</v>
      </c>
      <c r="AP18" s="35">
        <f>AO18/(AQ4-AO20)</f>
        <v>0</v>
      </c>
      <c r="AQ18" s="35">
        <f>IF(AP18=0,0,(AP18*((LOG(AP18))/LOG(2))))</f>
        <v>0</v>
      </c>
      <c r="AS18" s="35">
        <f>N18</f>
        <v>2122</v>
      </c>
      <c r="AT18" s="35">
        <f>COUNTIF(L127:L150,AS18)</f>
        <v>0</v>
      </c>
      <c r="AU18" s="35">
        <f>AT18/(AV4-AT20)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1795</v>
      </c>
      <c r="C19" s="60">
        <v>23</v>
      </c>
      <c r="D19" s="57">
        <v>1804</v>
      </c>
      <c r="E19" s="60">
        <v>24</v>
      </c>
      <c r="F19" s="57">
        <v>1825</v>
      </c>
      <c r="G19" s="63">
        <v>23</v>
      </c>
      <c r="H19" s="63">
        <v>1832</v>
      </c>
      <c r="I19" s="41"/>
      <c r="J19" s="41"/>
      <c r="K19" s="42">
        <v>0</v>
      </c>
      <c r="L19">
        <v>1222</v>
      </c>
      <c r="N19" s="35">
        <v>2211</v>
      </c>
      <c r="O19" s="35">
        <f>COUNTIF($L$7:$L$500,N19)</f>
        <v>3</v>
      </c>
      <c r="P19" s="35">
        <f>O19/$Q$4</f>
        <v>2.0833333333333332E-2</v>
      </c>
      <c r="Q19" s="35">
        <f>IF(P19=0,0,(P19*((LOG(P19))/LOG(2))))</f>
        <v>-0.11635338543169074</v>
      </c>
      <c r="T19" s="35">
        <f>N19</f>
        <v>2211</v>
      </c>
      <c r="U19" s="35">
        <f>COUNTIF(L7:L30,T19)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COUNTIF(L31:L54,Y19)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COUNTIF(L55:L78,AD19)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COUNTIF(L79:L102,AI19)</f>
        <v>1</v>
      </c>
      <c r="AK19" s="35">
        <f>AJ19/(AL4-AJ20)</f>
        <v>4.1666666666666664E-2</v>
      </c>
      <c r="AL19" s="35">
        <f>IF(AK19=0,0,(AK19*((LOG(AK19))/LOG(2))))</f>
        <v>-0.19104010419671485</v>
      </c>
      <c r="AN19" s="35">
        <f>N19</f>
        <v>2211</v>
      </c>
      <c r="AO19" s="35">
        <f>COUNTIF(L103:L126,AN19)</f>
        <v>1</v>
      </c>
      <c r="AP19" s="35">
        <f>AO19/(AQ4-AO20)</f>
        <v>4.3478260869565216E-2</v>
      </c>
      <c r="AQ19" s="35">
        <f>IF(AP19=0,0,(AP19*((LOG(AP19))/LOG(2))))</f>
        <v>-0.19667660678508753</v>
      </c>
      <c r="AS19" s="35">
        <f>N19</f>
        <v>2211</v>
      </c>
      <c r="AT19" s="35">
        <f>COUNTIF(L127:L150,AS19)</f>
        <v>1</v>
      </c>
      <c r="AU19" s="35">
        <f>AT19/(AV4-AT20)</f>
        <v>4.3478260869565216E-2</v>
      </c>
      <c r="AV19" s="35">
        <f>IF(AU19=0,0,(AU19*((LOG(AU19))/LOG(2))))</f>
        <v>-0.19667660678508753</v>
      </c>
    </row>
    <row r="20" spans="1:48" x14ac:dyDescent="0.3">
      <c r="A20" s="57">
        <v>12</v>
      </c>
      <c r="B20" s="57">
        <v>1935</v>
      </c>
      <c r="C20" s="60">
        <v>23</v>
      </c>
      <c r="D20" s="57">
        <v>1958</v>
      </c>
      <c r="E20" s="60">
        <v>24</v>
      </c>
      <c r="F20" s="57">
        <v>2017</v>
      </c>
      <c r="G20" s="63">
        <v>23</v>
      </c>
      <c r="H20" s="63">
        <v>2029</v>
      </c>
      <c r="I20" s="41"/>
      <c r="J20" s="41"/>
      <c r="K20" s="42">
        <v>0</v>
      </c>
      <c r="L20">
        <v>1222</v>
      </c>
      <c r="N20" s="35">
        <v>2212</v>
      </c>
      <c r="O20" s="35">
        <f>COUNTIF($L$7:$L$500,N20)</f>
        <v>2</v>
      </c>
      <c r="P20" s="35">
        <f>O20/$Q$4</f>
        <v>1.3888888888888888E-2</v>
      </c>
      <c r="Q20" s="35">
        <f>IF(P20=0,0,(P20*((LOG(P20))/LOG(2))))</f>
        <v>-8.5693402797809889E-2</v>
      </c>
      <c r="T20" s="35">
        <f>N20</f>
        <v>2212</v>
      </c>
      <c r="U20" s="35">
        <f>COUNTIF(L7:L30,T20)</f>
        <v>0</v>
      </c>
      <c r="V20" s="54"/>
      <c r="W20" s="55"/>
      <c r="Y20" s="35">
        <f>N20</f>
        <v>2212</v>
      </c>
      <c r="Z20" s="35">
        <f>COUNTIF(L31:L54,Y20)</f>
        <v>0</v>
      </c>
      <c r="AA20" s="54"/>
      <c r="AB20" s="55"/>
      <c r="AD20" s="35">
        <f>N20</f>
        <v>2212</v>
      </c>
      <c r="AE20" s="35">
        <f>COUNTIF(L55:L78,AD20)</f>
        <v>0</v>
      </c>
      <c r="AF20" s="54"/>
      <c r="AG20" s="55"/>
      <c r="AI20" s="35">
        <f>N20</f>
        <v>2212</v>
      </c>
      <c r="AJ20" s="35">
        <f>COUNTIF(L79:L102,AI20)</f>
        <v>0</v>
      </c>
      <c r="AK20" s="54"/>
      <c r="AL20" s="55"/>
      <c r="AN20" s="35">
        <f>N20</f>
        <v>2212</v>
      </c>
      <c r="AO20" s="35">
        <f>COUNTIF(L103:L126,AN20)</f>
        <v>1</v>
      </c>
      <c r="AP20" s="54"/>
      <c r="AQ20" s="55"/>
      <c r="AS20" s="35">
        <f>N20</f>
        <v>2212</v>
      </c>
      <c r="AT20" s="35">
        <f>COUNTIF(L127:L150,AS20)</f>
        <v>1</v>
      </c>
      <c r="AU20" s="54"/>
      <c r="AV20" s="55"/>
    </row>
    <row r="21" spans="1:48" x14ac:dyDescent="0.3">
      <c r="A21" s="57">
        <v>12</v>
      </c>
      <c r="B21" s="57">
        <v>2130</v>
      </c>
      <c r="C21" s="60">
        <v>23</v>
      </c>
      <c r="D21" s="57">
        <v>2140</v>
      </c>
      <c r="E21" s="60">
        <v>24</v>
      </c>
      <c r="F21" s="57">
        <v>2153</v>
      </c>
      <c r="G21" s="63">
        <v>23</v>
      </c>
      <c r="H21" s="63">
        <v>2166</v>
      </c>
      <c r="I21" s="41"/>
      <c r="J21" s="41"/>
      <c r="K21" s="42">
        <v>0</v>
      </c>
      <c r="L21">
        <v>1222</v>
      </c>
      <c r="N21" s="35">
        <v>2221</v>
      </c>
      <c r="O21" s="35">
        <f>COUNTIF($L$7:$L$500,N21)</f>
        <v>3</v>
      </c>
      <c r="P21" s="35">
        <f>O21/$Q$4</f>
        <v>2.0833333333333332E-2</v>
      </c>
      <c r="Q21" s="35">
        <f>IF(P21=0,0,(P21*((LOG(P21))/LOG(2))))</f>
        <v>-0.11635338543169074</v>
      </c>
      <c r="T21" s="35">
        <f>N21</f>
        <v>2221</v>
      </c>
      <c r="U21" s="35">
        <f>COUNTIF(L7:L30,T21)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COUNTIF(L31:L54,Y21)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COUNTIF(L55:L78,AD21)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COUNTIF(L79:L102,AI21)</f>
        <v>2</v>
      </c>
      <c r="AK21" s="35">
        <f>AJ21/(AL4-AJ20)</f>
        <v>8.3333333333333329E-2</v>
      </c>
      <c r="AL21" s="35">
        <f>IF(AK21=0,0,(AK21*((LOG(AK21))/LOG(2))))</f>
        <v>-0.29874687506009634</v>
      </c>
      <c r="AN21" s="35">
        <f>N21</f>
        <v>2221</v>
      </c>
      <c r="AO21" s="35">
        <f>COUNTIF(L103:L126,AN21)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COUNTIF(L127:L150,AS21)</f>
        <v>1</v>
      </c>
      <c r="AU21" s="35">
        <f>AT21/(AV4-AT20)</f>
        <v>4.3478260869565216E-2</v>
      </c>
      <c r="AV21" s="35">
        <f>IF(AU21=0,0,(AU21*((LOG(AU21))/LOG(2))))</f>
        <v>-0.19667660678508753</v>
      </c>
    </row>
    <row r="22" spans="1:48" x14ac:dyDescent="0.3">
      <c r="A22" s="57">
        <v>12</v>
      </c>
      <c r="B22" s="57">
        <v>2267</v>
      </c>
      <c r="C22" s="60">
        <v>23</v>
      </c>
      <c r="D22" s="57">
        <v>2277</v>
      </c>
      <c r="E22" s="60">
        <v>24</v>
      </c>
      <c r="F22" s="57">
        <v>2293</v>
      </c>
      <c r="G22" s="63">
        <v>23</v>
      </c>
      <c r="H22" s="63">
        <v>2301</v>
      </c>
      <c r="I22" s="41"/>
      <c r="J22" s="41"/>
      <c r="K22" s="42">
        <v>0</v>
      </c>
      <c r="L22">
        <v>1222</v>
      </c>
      <c r="N22" s="35">
        <v>2222</v>
      </c>
      <c r="O22" s="35">
        <f>COUNTIF($L$7:$L$500,N22)</f>
        <v>8</v>
      </c>
      <c r="P22" s="35">
        <f>O22/$Q$4</f>
        <v>5.5555555555555552E-2</v>
      </c>
      <c r="Q22" s="35">
        <f>IF(P22=0,0,(P22*((LOG(P22))/LOG(2))))</f>
        <v>-0.23166250008012845</v>
      </c>
      <c r="T22" s="35">
        <f>N22</f>
        <v>2222</v>
      </c>
      <c r="U22" s="35">
        <f>COUNTIF(L7:L30,T22)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COUNTIF(L31:L54,Y22)</f>
        <v>2</v>
      </c>
      <c r="AA22" s="35">
        <f>Z22/(AB4-Z20)</f>
        <v>8.3333333333333329E-2</v>
      </c>
      <c r="AB22" s="35">
        <f>IF(AA22=0,0,(AA22*((LOG(AA22))/LOG(2))))</f>
        <v>-0.29874687506009634</v>
      </c>
      <c r="AD22" s="35">
        <f>N22</f>
        <v>2222</v>
      </c>
      <c r="AE22" s="35">
        <f>COUNTIF(L55:L78,AD22)</f>
        <v>2</v>
      </c>
      <c r="AF22" s="35">
        <f>AE22/(AG4-AE20)</f>
        <v>8.3333333333333329E-2</v>
      </c>
      <c r="AG22" s="35">
        <f>IF(AF22=0,0,(AF22*((LOG(AF22))/LOG(2))))</f>
        <v>-0.29874687506009634</v>
      </c>
      <c r="AI22" s="35">
        <f>N22</f>
        <v>2222</v>
      </c>
      <c r="AJ22" s="35">
        <f>COUNTIF(L79:L102,AI22)</f>
        <v>0</v>
      </c>
      <c r="AK22" s="35">
        <f>AJ22/(AL4-AJ20)</f>
        <v>0</v>
      </c>
      <c r="AL22" s="35">
        <f>IF(AK22=0,0,(AK22*((LOG(AK22))/LOG(2))))</f>
        <v>0</v>
      </c>
      <c r="AN22" s="35">
        <f>N22</f>
        <v>2222</v>
      </c>
      <c r="AO22" s="35">
        <f>COUNTIF(L103:L126,AN22)</f>
        <v>0</v>
      </c>
      <c r="AP22" s="35">
        <f>AO22/(AQ4-AO20)</f>
        <v>0</v>
      </c>
      <c r="AQ22" s="35">
        <f>IF(AP22=0,0,(AP22*((LOG(AP22))/LOG(2))))</f>
        <v>0</v>
      </c>
      <c r="AS22" s="35">
        <f>N22</f>
        <v>2222</v>
      </c>
      <c r="AT22" s="35">
        <f>COUNTIF(L127:L150,AS22)</f>
        <v>4</v>
      </c>
      <c r="AU22" s="35">
        <f>AT22/(AV4-AT20)</f>
        <v>0.17391304347826086</v>
      </c>
      <c r="AV22" s="35">
        <f>IF(AU22=0,0,(AU22*((LOG(AU22))/LOG(2))))</f>
        <v>-0.43888034018382832</v>
      </c>
    </row>
    <row r="23" spans="1:48" x14ac:dyDescent="0.3">
      <c r="A23" s="57">
        <v>12</v>
      </c>
      <c r="B23" s="57">
        <v>2399</v>
      </c>
      <c r="C23" s="60">
        <v>23</v>
      </c>
      <c r="D23" s="57">
        <v>2410</v>
      </c>
      <c r="E23" s="60">
        <v>24</v>
      </c>
      <c r="F23" s="57">
        <v>2426</v>
      </c>
      <c r="G23" s="63">
        <v>23</v>
      </c>
      <c r="H23" s="63">
        <v>2434</v>
      </c>
      <c r="I23" s="41"/>
      <c r="J23" s="41"/>
      <c r="K23" s="42">
        <v>0</v>
      </c>
      <c r="L23">
        <v>1222</v>
      </c>
      <c r="P23" s="27">
        <f>SUM(P7:P22)</f>
        <v>1</v>
      </c>
      <c r="Q23" s="27">
        <f>-SUM(Q7:Q22)</f>
        <v>2.94940273055076</v>
      </c>
      <c r="V23" s="27">
        <f>SUM(V7:V22)</f>
        <v>1</v>
      </c>
      <c r="W23" s="27">
        <f>-SUM(W7:W22)</f>
        <v>1.2593984370492777</v>
      </c>
      <c r="AA23" s="27">
        <f>SUM(AA7:AA22)</f>
        <v>0.99999999999999989</v>
      </c>
      <c r="AB23" s="27">
        <f>-SUM(AB7:AB22)</f>
        <v>2.0365766899407327</v>
      </c>
      <c r="AF23" s="27">
        <f>SUM(AF7:AF22)</f>
        <v>1</v>
      </c>
      <c r="AG23" s="27">
        <f>-SUM(AG7:AG22)</f>
        <v>2.9906015629507228</v>
      </c>
      <c r="AK23" s="27">
        <f>SUM(AK7:AK22)</f>
        <v>0.99999999999999989</v>
      </c>
      <c r="AL23" s="27">
        <f>-SUM(AL7:AL22)</f>
        <v>1.9473387961875539</v>
      </c>
      <c r="AP23" s="27">
        <f>SUM(AP7:AP22)</f>
        <v>1</v>
      </c>
      <c r="AQ23" s="27">
        <f>-SUM(AQ7:AQ22)</f>
        <v>2.6105184777961434</v>
      </c>
      <c r="AU23" s="27">
        <f>SUM(AU7:AU22)</f>
        <v>1</v>
      </c>
      <c r="AV23" s="27">
        <f>-SUM(AV7:AV22)</f>
        <v>2.9424955222917837</v>
      </c>
    </row>
    <row r="24" spans="1:48" x14ac:dyDescent="0.3">
      <c r="A24" s="57">
        <v>12</v>
      </c>
      <c r="B24" s="57">
        <v>2537</v>
      </c>
      <c r="C24" s="60">
        <v>23</v>
      </c>
      <c r="D24" s="57">
        <v>2553</v>
      </c>
      <c r="E24" s="60">
        <v>24</v>
      </c>
      <c r="F24" s="57">
        <v>2565</v>
      </c>
      <c r="G24" s="63">
        <v>23</v>
      </c>
      <c r="H24" s="63">
        <v>2578</v>
      </c>
      <c r="I24" s="41"/>
      <c r="J24" s="41"/>
      <c r="K24" s="42">
        <v>0</v>
      </c>
      <c r="L24">
        <v>1222</v>
      </c>
      <c r="P24" s="28" t="s">
        <v>89</v>
      </c>
      <c r="Q24" s="28">
        <f>Q23/(LOG(Q4)/LOG(2))</f>
        <v>0.41135754278565728</v>
      </c>
      <c r="V24" s="28" t="s">
        <v>116</v>
      </c>
      <c r="W24" s="28">
        <f>W23/(LOG(W4)/LOG(2))</f>
        <v>0.27468020444031777</v>
      </c>
      <c r="AA24" s="28" t="s">
        <v>119</v>
      </c>
      <c r="AB24" s="28">
        <f>AB23/(LOG(AB4)/LOG(2))</f>
        <v>0.44418611703376093</v>
      </c>
      <c r="AF24" s="28" t="s">
        <v>120</v>
      </c>
      <c r="AG24" s="28">
        <f>AG23/(LOG(AG4)/LOG(2))</f>
        <v>0.65226303649819151</v>
      </c>
      <c r="AK24" s="28" t="s">
        <v>121</v>
      </c>
      <c r="AL24" s="28">
        <f>AL23/(LOG(AL4)/LOG(2))</f>
        <v>0.42472294939844379</v>
      </c>
      <c r="AP24" s="28" t="s">
        <v>122</v>
      </c>
      <c r="AQ24" s="28">
        <f>AQ23/(LOG(AQ4)/LOG(2))</f>
        <v>0.56936528431487543</v>
      </c>
      <c r="AU24" s="28" t="s">
        <v>123</v>
      </c>
      <c r="AV24" s="28">
        <f>AV23/(LOG(AV4)/LOG(2))</f>
        <v>0.64177090256004643</v>
      </c>
    </row>
    <row r="25" spans="1:48" x14ac:dyDescent="0.3">
      <c r="A25" s="57">
        <v>12</v>
      </c>
      <c r="B25" s="57">
        <v>2731</v>
      </c>
      <c r="C25" s="60">
        <v>14</v>
      </c>
      <c r="D25" s="57">
        <v>2738</v>
      </c>
      <c r="E25" s="60">
        <v>13</v>
      </c>
      <c r="F25" s="57">
        <v>2746</v>
      </c>
      <c r="G25" s="63">
        <v>14</v>
      </c>
      <c r="H25" s="63">
        <v>2756</v>
      </c>
      <c r="I25" s="41"/>
      <c r="J25" s="41"/>
      <c r="K25" s="42">
        <v>0</v>
      </c>
      <c r="L25">
        <v>1111</v>
      </c>
    </row>
    <row r="26" spans="1:48" x14ac:dyDescent="0.3">
      <c r="A26" s="57">
        <v>12</v>
      </c>
      <c r="B26" s="57">
        <v>2850</v>
      </c>
      <c r="C26" s="60">
        <v>23</v>
      </c>
      <c r="D26" s="57">
        <v>2861</v>
      </c>
      <c r="E26" s="60">
        <v>24</v>
      </c>
      <c r="F26" s="57">
        <v>2882</v>
      </c>
      <c r="G26" s="63">
        <v>23</v>
      </c>
      <c r="H26" s="63">
        <v>2903</v>
      </c>
      <c r="I26" s="41"/>
      <c r="J26" s="41"/>
      <c r="K26" s="42">
        <v>0</v>
      </c>
      <c r="L26">
        <v>1222</v>
      </c>
    </row>
    <row r="27" spans="1:48" x14ac:dyDescent="0.3">
      <c r="A27" s="57">
        <v>12</v>
      </c>
      <c r="B27" s="57">
        <v>3002</v>
      </c>
      <c r="C27" s="60">
        <v>23</v>
      </c>
      <c r="D27" s="57">
        <v>3020</v>
      </c>
      <c r="E27" s="60">
        <v>24</v>
      </c>
      <c r="F27" s="57">
        <v>3036</v>
      </c>
      <c r="G27" s="63">
        <v>23</v>
      </c>
      <c r="H27" s="63">
        <v>3043</v>
      </c>
      <c r="I27" s="41"/>
      <c r="J27" s="41"/>
      <c r="K27" s="42">
        <v>0</v>
      </c>
      <c r="L27">
        <v>1222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12</v>
      </c>
      <c r="B28" s="57">
        <v>3149</v>
      </c>
      <c r="C28" s="60">
        <v>14</v>
      </c>
      <c r="D28" s="57">
        <v>3158</v>
      </c>
      <c r="E28" s="60">
        <v>13</v>
      </c>
      <c r="F28" s="57">
        <v>3166</v>
      </c>
      <c r="G28" s="63">
        <v>14</v>
      </c>
      <c r="H28" s="63">
        <v>3174</v>
      </c>
      <c r="I28" s="41"/>
      <c r="J28" s="41"/>
      <c r="K28" s="42">
        <v>0</v>
      </c>
      <c r="L28">
        <v>1111</v>
      </c>
      <c r="N28" s="39">
        <f>COUNTIF(L7:L150,G3)</f>
        <v>2</v>
      </c>
      <c r="O28" s="39"/>
      <c r="P28" s="46">
        <v>24</v>
      </c>
      <c r="Q28" s="46">
        <v>24</v>
      </c>
      <c r="R28" s="46">
        <v>24</v>
      </c>
      <c r="S28" s="46">
        <v>24</v>
      </c>
      <c r="T28" s="46">
        <v>24</v>
      </c>
      <c r="U28" s="46">
        <v>24</v>
      </c>
      <c r="V28" s="45"/>
    </row>
    <row r="29" spans="1:48" x14ac:dyDescent="0.3">
      <c r="A29" s="57">
        <v>12</v>
      </c>
      <c r="B29" s="57">
        <v>3276</v>
      </c>
      <c r="C29" s="60">
        <v>23</v>
      </c>
      <c r="D29" s="57">
        <v>3298</v>
      </c>
      <c r="E29" s="60">
        <v>13</v>
      </c>
      <c r="F29" s="57">
        <v>3315</v>
      </c>
      <c r="G29" s="63">
        <v>14</v>
      </c>
      <c r="H29" s="63">
        <v>3323</v>
      </c>
      <c r="I29" s="41"/>
      <c r="J29" s="41"/>
      <c r="K29" s="42">
        <v>0</v>
      </c>
      <c r="L29">
        <v>1211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7">
        <v>12</v>
      </c>
      <c r="B30" s="57">
        <v>3413</v>
      </c>
      <c r="C30" s="60">
        <v>14</v>
      </c>
      <c r="D30" s="57">
        <v>3419</v>
      </c>
      <c r="E30" s="60">
        <v>13</v>
      </c>
      <c r="F30" s="57">
        <v>3429</v>
      </c>
      <c r="G30" s="63">
        <v>14</v>
      </c>
      <c r="H30" s="63">
        <v>3439</v>
      </c>
      <c r="I30" s="41"/>
      <c r="J30" s="41"/>
      <c r="K30" s="42">
        <v>0</v>
      </c>
      <c r="L30">
        <v>1111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12</v>
      </c>
      <c r="B31" s="58">
        <v>3538</v>
      </c>
      <c r="C31" s="61">
        <v>14</v>
      </c>
      <c r="D31" s="58">
        <v>3546</v>
      </c>
      <c r="E31" s="61">
        <v>13</v>
      </c>
      <c r="F31" s="58">
        <v>3552</v>
      </c>
      <c r="G31" s="64">
        <v>14</v>
      </c>
      <c r="H31" s="64">
        <v>3561</v>
      </c>
      <c r="I31" s="40"/>
      <c r="J31" s="40"/>
      <c r="K31" s="50">
        <v>0</v>
      </c>
      <c r="L31">
        <v>1111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12</v>
      </c>
      <c r="B32" s="58">
        <v>3660</v>
      </c>
      <c r="C32" s="61">
        <v>14</v>
      </c>
      <c r="D32" s="58">
        <v>3669</v>
      </c>
      <c r="E32" s="61">
        <v>13</v>
      </c>
      <c r="F32" s="58">
        <v>3677</v>
      </c>
      <c r="G32" s="64">
        <v>14</v>
      </c>
      <c r="H32" s="64">
        <v>3693</v>
      </c>
      <c r="I32" s="40"/>
      <c r="J32" s="40"/>
      <c r="K32" s="50">
        <v>0</v>
      </c>
      <c r="L32">
        <v>1111</v>
      </c>
      <c r="O32" s="44" t="s">
        <v>105</v>
      </c>
      <c r="P32" s="46">
        <f>U20</f>
        <v>0</v>
      </c>
      <c r="Q32" s="46">
        <f>Z20</f>
        <v>0</v>
      </c>
      <c r="R32" s="46">
        <f>AE20</f>
        <v>0</v>
      </c>
      <c r="S32" s="46">
        <f>AJ20</f>
        <v>0</v>
      </c>
      <c r="T32" s="46">
        <f>AO20</f>
        <v>1</v>
      </c>
      <c r="U32" s="46">
        <f>AT20</f>
        <v>1</v>
      </c>
      <c r="V32" s="44"/>
    </row>
    <row r="33" spans="1:22" x14ac:dyDescent="0.3">
      <c r="A33" s="58">
        <v>12</v>
      </c>
      <c r="B33" s="58">
        <v>3792</v>
      </c>
      <c r="C33" s="61">
        <v>14</v>
      </c>
      <c r="D33" s="58">
        <v>3801</v>
      </c>
      <c r="E33" s="61">
        <v>13</v>
      </c>
      <c r="F33" s="58">
        <v>3813</v>
      </c>
      <c r="G33" s="64">
        <v>23</v>
      </c>
      <c r="H33" s="64">
        <v>3851</v>
      </c>
      <c r="I33" s="40"/>
      <c r="J33" s="40"/>
      <c r="K33" s="50">
        <v>0</v>
      </c>
      <c r="L33">
        <v>1112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3953</v>
      </c>
      <c r="C34" s="61">
        <v>23</v>
      </c>
      <c r="D34" s="58">
        <v>3963</v>
      </c>
      <c r="E34" s="61">
        <v>24</v>
      </c>
      <c r="F34" s="58">
        <v>3968</v>
      </c>
      <c r="G34" s="64">
        <v>23</v>
      </c>
      <c r="H34" s="64">
        <v>4008</v>
      </c>
      <c r="I34" s="40"/>
      <c r="J34" s="40"/>
      <c r="K34" s="50">
        <v>0</v>
      </c>
      <c r="L34">
        <v>1222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12</v>
      </c>
      <c r="B35" s="58">
        <v>4108</v>
      </c>
      <c r="C35" s="61">
        <v>14</v>
      </c>
      <c r="D35" s="58">
        <v>4117</v>
      </c>
      <c r="E35" s="61">
        <v>13</v>
      </c>
      <c r="F35" s="58">
        <v>4125</v>
      </c>
      <c r="G35" s="64">
        <v>23</v>
      </c>
      <c r="H35" s="64">
        <v>4149</v>
      </c>
      <c r="I35" s="40"/>
      <c r="J35" s="40"/>
      <c r="K35" s="50">
        <v>0</v>
      </c>
      <c r="L35">
        <v>1112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4246</v>
      </c>
      <c r="C36" s="61">
        <v>14</v>
      </c>
      <c r="D36" s="58">
        <v>4255</v>
      </c>
      <c r="E36" s="61">
        <v>13</v>
      </c>
      <c r="F36" s="58">
        <v>4263</v>
      </c>
      <c r="G36" s="64">
        <v>23</v>
      </c>
      <c r="H36" s="64">
        <v>4280</v>
      </c>
      <c r="I36" s="40"/>
      <c r="J36" s="40"/>
      <c r="K36" s="50">
        <v>0</v>
      </c>
      <c r="L36">
        <v>1112</v>
      </c>
      <c r="N36" s="40"/>
      <c r="O36" s="49" t="s">
        <v>109</v>
      </c>
      <c r="P36">
        <f>H30/P28</f>
        <v>143.29166666666666</v>
      </c>
      <c r="Q36">
        <f>(H54-H30)/Q28</f>
        <v>143.95833333333334</v>
      </c>
      <c r="R36">
        <f>(H78-H54)/R28</f>
        <v>190.95833333333334</v>
      </c>
      <c r="S36">
        <f>(H102-H78)/S28</f>
        <v>195.16666666666666</v>
      </c>
      <c r="T36">
        <f>(H126-H102)/T28</f>
        <v>155.54166666666666</v>
      </c>
      <c r="U36">
        <f>(H150-H126)/U28</f>
        <v>167.08333333333334</v>
      </c>
    </row>
    <row r="37" spans="1:22" x14ac:dyDescent="0.3">
      <c r="A37" s="58">
        <v>12</v>
      </c>
      <c r="B37" s="58">
        <v>4379</v>
      </c>
      <c r="C37" s="61">
        <v>23</v>
      </c>
      <c r="D37" s="58">
        <v>4390</v>
      </c>
      <c r="E37" s="61">
        <v>24</v>
      </c>
      <c r="F37" s="58">
        <v>4399</v>
      </c>
      <c r="G37" s="64">
        <v>23</v>
      </c>
      <c r="H37" s="64">
        <v>4416</v>
      </c>
      <c r="I37" s="40"/>
      <c r="J37" s="40"/>
      <c r="K37" s="50">
        <v>0</v>
      </c>
      <c r="L37">
        <v>1222</v>
      </c>
    </row>
    <row r="38" spans="1:22" x14ac:dyDescent="0.3">
      <c r="A38" s="58">
        <v>12</v>
      </c>
      <c r="B38" s="58">
        <v>4513</v>
      </c>
      <c r="C38" s="61">
        <v>14</v>
      </c>
      <c r="D38" s="58">
        <v>4526</v>
      </c>
      <c r="E38" s="61">
        <v>13</v>
      </c>
      <c r="F38" s="58">
        <v>4533</v>
      </c>
      <c r="G38" s="64">
        <v>23</v>
      </c>
      <c r="H38" s="64">
        <v>4545</v>
      </c>
      <c r="I38" s="40"/>
      <c r="J38" s="40"/>
      <c r="K38" s="50">
        <v>0</v>
      </c>
      <c r="L38">
        <v>1112</v>
      </c>
    </row>
    <row r="39" spans="1:22" x14ac:dyDescent="0.3">
      <c r="A39" s="58">
        <v>12</v>
      </c>
      <c r="B39" s="58">
        <v>4645</v>
      </c>
      <c r="C39" s="61">
        <v>23</v>
      </c>
      <c r="D39" s="58">
        <v>4654</v>
      </c>
      <c r="E39" s="61">
        <v>24</v>
      </c>
      <c r="F39" s="58">
        <v>4670</v>
      </c>
      <c r="G39" s="64">
        <v>23</v>
      </c>
      <c r="H39" s="64">
        <v>4678</v>
      </c>
      <c r="I39" s="40"/>
      <c r="J39" s="40"/>
      <c r="K39" s="50">
        <v>0</v>
      </c>
      <c r="L39">
        <v>1222</v>
      </c>
    </row>
    <row r="40" spans="1:22" x14ac:dyDescent="0.3">
      <c r="A40" s="58">
        <v>12</v>
      </c>
      <c r="B40" s="58">
        <v>4779</v>
      </c>
      <c r="C40" s="61">
        <v>23</v>
      </c>
      <c r="D40" s="58">
        <v>4814</v>
      </c>
      <c r="E40" s="61">
        <v>24</v>
      </c>
      <c r="F40" s="58">
        <v>4821</v>
      </c>
      <c r="G40" s="64">
        <v>23</v>
      </c>
      <c r="H40" s="64">
        <v>4838</v>
      </c>
      <c r="I40" s="40"/>
      <c r="J40" s="40"/>
      <c r="K40" s="50">
        <v>0</v>
      </c>
      <c r="L40">
        <v>1222</v>
      </c>
    </row>
    <row r="41" spans="1:22" x14ac:dyDescent="0.3">
      <c r="A41" s="58">
        <v>12</v>
      </c>
      <c r="B41" s="58">
        <v>4936</v>
      </c>
      <c r="C41" s="61">
        <v>23</v>
      </c>
      <c r="D41" s="58">
        <v>4942</v>
      </c>
      <c r="E41" s="61">
        <v>24</v>
      </c>
      <c r="F41" s="58">
        <v>4947</v>
      </c>
      <c r="G41" s="64">
        <v>23</v>
      </c>
      <c r="H41" s="64">
        <v>4975</v>
      </c>
      <c r="I41" s="40"/>
      <c r="J41" s="40"/>
      <c r="K41" s="50">
        <v>0</v>
      </c>
      <c r="L41">
        <v>1222</v>
      </c>
    </row>
    <row r="42" spans="1:22" x14ac:dyDescent="0.3">
      <c r="A42" s="58">
        <v>21</v>
      </c>
      <c r="B42" s="58">
        <v>5108</v>
      </c>
      <c r="C42" s="61">
        <v>21</v>
      </c>
      <c r="D42" s="58">
        <v>5112</v>
      </c>
      <c r="E42" s="61">
        <v>22</v>
      </c>
      <c r="F42" s="58">
        <v>5118</v>
      </c>
      <c r="G42" s="64">
        <v>23</v>
      </c>
      <c r="H42" s="64">
        <v>5129</v>
      </c>
      <c r="I42" s="40"/>
      <c r="J42" s="40"/>
      <c r="K42" s="50">
        <v>0</v>
      </c>
      <c r="L42">
        <v>2222</v>
      </c>
    </row>
    <row r="43" spans="1:22" x14ac:dyDescent="0.3">
      <c r="A43" s="58">
        <v>12</v>
      </c>
      <c r="B43" s="58">
        <v>5230</v>
      </c>
      <c r="C43" s="61">
        <v>23</v>
      </c>
      <c r="D43" s="58">
        <v>5256</v>
      </c>
      <c r="E43" s="61">
        <v>24</v>
      </c>
      <c r="F43" s="58">
        <v>5272</v>
      </c>
      <c r="G43" s="64">
        <v>23</v>
      </c>
      <c r="H43" s="64">
        <v>5278</v>
      </c>
      <c r="I43" s="40"/>
      <c r="J43" s="40"/>
      <c r="K43" s="50">
        <v>0</v>
      </c>
      <c r="L43">
        <v>1222</v>
      </c>
    </row>
    <row r="44" spans="1:22" x14ac:dyDescent="0.3">
      <c r="A44" s="58">
        <v>12</v>
      </c>
      <c r="B44" s="58">
        <v>5383</v>
      </c>
      <c r="C44" s="61">
        <v>14</v>
      </c>
      <c r="D44" s="58">
        <v>5392</v>
      </c>
      <c r="E44" s="61">
        <v>13</v>
      </c>
      <c r="F44" s="58">
        <v>5399</v>
      </c>
      <c r="G44" s="64">
        <v>23</v>
      </c>
      <c r="H44" s="64">
        <v>5413</v>
      </c>
      <c r="I44" s="40"/>
      <c r="J44" s="40"/>
      <c r="K44" s="50">
        <v>0</v>
      </c>
      <c r="L44">
        <v>1112</v>
      </c>
    </row>
    <row r="45" spans="1:22" x14ac:dyDescent="0.3">
      <c r="A45" s="58">
        <v>12</v>
      </c>
      <c r="B45" s="58">
        <v>5519</v>
      </c>
      <c r="C45" s="61">
        <v>14</v>
      </c>
      <c r="D45" s="58">
        <v>5527</v>
      </c>
      <c r="E45" s="61">
        <v>13</v>
      </c>
      <c r="F45" s="58">
        <v>5535</v>
      </c>
      <c r="G45" s="64">
        <v>23</v>
      </c>
      <c r="H45" s="64">
        <v>5545</v>
      </c>
      <c r="I45" s="40"/>
      <c r="J45" s="40"/>
      <c r="K45" s="50">
        <v>0</v>
      </c>
      <c r="L45">
        <v>1112</v>
      </c>
    </row>
    <row r="46" spans="1:22" x14ac:dyDescent="0.3">
      <c r="A46" s="58">
        <v>12</v>
      </c>
      <c r="B46" s="58">
        <v>5681</v>
      </c>
      <c r="C46" s="61">
        <v>14</v>
      </c>
      <c r="D46" s="58">
        <v>5697</v>
      </c>
      <c r="E46" s="61">
        <v>13</v>
      </c>
      <c r="F46" s="58">
        <v>5705</v>
      </c>
      <c r="G46" s="64">
        <v>14</v>
      </c>
      <c r="H46" s="64">
        <v>5712</v>
      </c>
      <c r="I46" s="40"/>
      <c r="J46" s="40"/>
      <c r="K46" s="50">
        <v>0</v>
      </c>
      <c r="L46">
        <v>1111</v>
      </c>
    </row>
    <row r="47" spans="1:22" x14ac:dyDescent="0.3">
      <c r="A47" s="58">
        <v>12</v>
      </c>
      <c r="B47" s="58">
        <v>5819</v>
      </c>
      <c r="C47" s="61">
        <v>14</v>
      </c>
      <c r="D47" s="58">
        <v>5828</v>
      </c>
      <c r="E47" s="61">
        <v>13</v>
      </c>
      <c r="F47" s="58">
        <v>5837</v>
      </c>
      <c r="G47" s="64">
        <v>23</v>
      </c>
      <c r="H47" s="64">
        <v>5852</v>
      </c>
      <c r="I47" s="40"/>
      <c r="J47" s="40"/>
      <c r="K47" s="50">
        <v>0</v>
      </c>
      <c r="L47">
        <v>1112</v>
      </c>
    </row>
    <row r="48" spans="1:22" x14ac:dyDescent="0.3">
      <c r="A48" s="58">
        <v>21</v>
      </c>
      <c r="B48" s="58">
        <v>5969</v>
      </c>
      <c r="C48" s="61">
        <v>21</v>
      </c>
      <c r="D48" s="58">
        <v>5977</v>
      </c>
      <c r="E48" s="61">
        <v>22</v>
      </c>
      <c r="F48" s="58">
        <v>5990</v>
      </c>
      <c r="G48" s="64">
        <v>23</v>
      </c>
      <c r="H48" s="64">
        <v>5995</v>
      </c>
      <c r="I48" s="40"/>
      <c r="J48" s="40"/>
      <c r="K48" s="50">
        <v>0</v>
      </c>
      <c r="L48">
        <v>2222</v>
      </c>
    </row>
    <row r="49" spans="1:12" x14ac:dyDescent="0.3">
      <c r="A49" s="58">
        <v>12</v>
      </c>
      <c r="B49" s="58">
        <v>6096</v>
      </c>
      <c r="C49" s="61">
        <v>14</v>
      </c>
      <c r="D49" s="58">
        <v>6121</v>
      </c>
      <c r="E49" s="61">
        <v>13</v>
      </c>
      <c r="F49" s="58">
        <v>6129</v>
      </c>
      <c r="G49" s="64">
        <v>14</v>
      </c>
      <c r="H49" s="64">
        <v>6136</v>
      </c>
      <c r="I49" s="40"/>
      <c r="J49" s="40"/>
      <c r="K49" s="50">
        <v>0</v>
      </c>
      <c r="L49">
        <v>1111</v>
      </c>
    </row>
    <row r="50" spans="1:12" x14ac:dyDescent="0.3">
      <c r="A50" s="58">
        <v>12</v>
      </c>
      <c r="B50" s="58">
        <v>6238</v>
      </c>
      <c r="C50" s="61">
        <v>14</v>
      </c>
      <c r="D50" s="58">
        <v>6246</v>
      </c>
      <c r="E50" s="61">
        <v>24</v>
      </c>
      <c r="F50" s="58">
        <v>6256</v>
      </c>
      <c r="G50" s="64">
        <v>23</v>
      </c>
      <c r="H50" s="64">
        <v>6261</v>
      </c>
      <c r="I50" s="40"/>
      <c r="J50" s="40"/>
      <c r="K50" s="50">
        <v>0</v>
      </c>
      <c r="L50">
        <v>1122</v>
      </c>
    </row>
    <row r="51" spans="1:12" x14ac:dyDescent="0.3">
      <c r="A51" s="58">
        <v>12</v>
      </c>
      <c r="B51" s="58">
        <v>6399</v>
      </c>
      <c r="C51" s="61">
        <v>14</v>
      </c>
      <c r="D51" s="58">
        <v>6406</v>
      </c>
      <c r="E51" s="61">
        <v>13</v>
      </c>
      <c r="F51" s="58">
        <v>6418</v>
      </c>
      <c r="G51" s="64">
        <v>23</v>
      </c>
      <c r="H51" s="64">
        <v>6451</v>
      </c>
      <c r="I51" s="40"/>
      <c r="J51" s="40"/>
      <c r="K51" s="50">
        <v>0</v>
      </c>
      <c r="L51">
        <v>1112</v>
      </c>
    </row>
    <row r="52" spans="1:12" x14ac:dyDescent="0.3">
      <c r="A52" s="58">
        <v>12</v>
      </c>
      <c r="B52" s="58">
        <v>6554</v>
      </c>
      <c r="C52" s="61">
        <v>23</v>
      </c>
      <c r="D52" s="58">
        <v>6563</v>
      </c>
      <c r="E52" s="61">
        <v>24</v>
      </c>
      <c r="F52" s="58">
        <v>6582</v>
      </c>
      <c r="G52" s="64">
        <v>23</v>
      </c>
      <c r="H52" s="64">
        <v>6600</v>
      </c>
      <c r="I52" s="40"/>
      <c r="J52" s="40"/>
      <c r="K52" s="50">
        <v>0</v>
      </c>
      <c r="L52">
        <v>1222</v>
      </c>
    </row>
    <row r="53" spans="1:12" x14ac:dyDescent="0.3">
      <c r="A53" s="58">
        <v>12</v>
      </c>
      <c r="B53" s="58">
        <v>6730</v>
      </c>
      <c r="C53" s="61">
        <v>14</v>
      </c>
      <c r="D53" s="58">
        <v>6739</v>
      </c>
      <c r="E53" s="61">
        <v>13</v>
      </c>
      <c r="F53" s="58">
        <v>6747</v>
      </c>
      <c r="G53" s="64">
        <v>14</v>
      </c>
      <c r="H53" s="64">
        <v>6755</v>
      </c>
      <c r="I53" s="40"/>
      <c r="J53" s="40"/>
      <c r="K53" s="50">
        <v>0</v>
      </c>
      <c r="L53">
        <v>1111</v>
      </c>
    </row>
    <row r="54" spans="1:12" x14ac:dyDescent="0.3">
      <c r="A54" s="58">
        <v>12</v>
      </c>
      <c r="B54" s="58">
        <v>6859</v>
      </c>
      <c r="C54" s="61">
        <v>14</v>
      </c>
      <c r="D54" s="58">
        <v>6879</v>
      </c>
      <c r="E54" s="61">
        <v>13</v>
      </c>
      <c r="F54" s="58">
        <v>6887</v>
      </c>
      <c r="G54" s="64">
        <v>14</v>
      </c>
      <c r="H54" s="64">
        <v>6894</v>
      </c>
      <c r="I54" s="40"/>
      <c r="J54" s="40"/>
      <c r="K54" s="50">
        <v>0</v>
      </c>
      <c r="L54">
        <v>1111</v>
      </c>
    </row>
    <row r="55" spans="1:12" x14ac:dyDescent="0.3">
      <c r="A55" s="57">
        <v>12</v>
      </c>
      <c r="B55" s="57">
        <v>7019</v>
      </c>
      <c r="C55" s="60">
        <v>14</v>
      </c>
      <c r="D55" s="57">
        <v>7026</v>
      </c>
      <c r="E55" s="60">
        <v>13</v>
      </c>
      <c r="F55" s="57">
        <v>7034</v>
      </c>
      <c r="G55" s="63">
        <v>14</v>
      </c>
      <c r="H55" s="63">
        <v>7041</v>
      </c>
      <c r="I55" s="41"/>
      <c r="J55" s="41"/>
      <c r="K55" s="42">
        <v>0</v>
      </c>
      <c r="L55">
        <v>1111</v>
      </c>
    </row>
    <row r="56" spans="1:12" x14ac:dyDescent="0.3">
      <c r="A56" s="57">
        <v>12</v>
      </c>
      <c r="B56" s="57">
        <v>7176</v>
      </c>
      <c r="C56" s="60">
        <v>23</v>
      </c>
      <c r="D56" s="57">
        <v>7205</v>
      </c>
      <c r="E56" s="60">
        <v>24</v>
      </c>
      <c r="F56" s="57">
        <v>7214</v>
      </c>
      <c r="G56" s="63">
        <v>23</v>
      </c>
      <c r="H56" s="63">
        <v>7239</v>
      </c>
      <c r="I56" s="41"/>
      <c r="J56" s="41"/>
      <c r="K56" s="42">
        <v>0</v>
      </c>
      <c r="L56">
        <v>1222</v>
      </c>
    </row>
    <row r="57" spans="1:12" x14ac:dyDescent="0.3">
      <c r="A57" s="57">
        <v>12</v>
      </c>
      <c r="B57" s="57">
        <v>7375</v>
      </c>
      <c r="C57" s="60">
        <v>14</v>
      </c>
      <c r="D57" s="57">
        <v>7384</v>
      </c>
      <c r="E57" s="60">
        <v>24</v>
      </c>
      <c r="F57" s="57">
        <v>7418</v>
      </c>
      <c r="G57" s="63">
        <v>23</v>
      </c>
      <c r="H57" s="63">
        <v>7439</v>
      </c>
      <c r="I57" s="41"/>
      <c r="J57" s="41"/>
      <c r="K57" s="42">
        <v>0</v>
      </c>
      <c r="L57">
        <v>1122</v>
      </c>
    </row>
    <row r="58" spans="1:12" x14ac:dyDescent="0.3">
      <c r="A58" s="57">
        <v>12</v>
      </c>
      <c r="B58" s="57">
        <v>7555</v>
      </c>
      <c r="C58" s="60">
        <v>23</v>
      </c>
      <c r="D58" s="57">
        <v>7568</v>
      </c>
      <c r="E58" s="60">
        <v>24</v>
      </c>
      <c r="F58" s="57">
        <v>7580</v>
      </c>
      <c r="G58" s="63">
        <v>23</v>
      </c>
      <c r="H58" s="63">
        <v>7588</v>
      </c>
      <c r="I58" s="41"/>
      <c r="J58" s="41"/>
      <c r="K58" s="42">
        <v>0</v>
      </c>
      <c r="L58">
        <v>1222</v>
      </c>
    </row>
    <row r="59" spans="1:12" x14ac:dyDescent="0.3">
      <c r="A59" s="57">
        <v>12</v>
      </c>
      <c r="B59" s="57">
        <v>7706</v>
      </c>
      <c r="C59" s="60">
        <v>14</v>
      </c>
      <c r="D59" s="57">
        <v>7713</v>
      </c>
      <c r="E59" s="60">
        <v>24</v>
      </c>
      <c r="F59" s="57">
        <v>7738</v>
      </c>
      <c r="G59" s="63">
        <v>23</v>
      </c>
      <c r="H59" s="63">
        <v>7743</v>
      </c>
      <c r="I59" s="41"/>
      <c r="J59" s="41"/>
      <c r="K59" s="42">
        <v>0</v>
      </c>
      <c r="L59">
        <v>1122</v>
      </c>
    </row>
    <row r="60" spans="1:12" x14ac:dyDescent="0.3">
      <c r="A60" s="57">
        <v>21</v>
      </c>
      <c r="B60" s="57">
        <v>7893</v>
      </c>
      <c r="C60" s="60">
        <v>21</v>
      </c>
      <c r="D60" s="57">
        <v>7897</v>
      </c>
      <c r="E60" s="60">
        <v>22</v>
      </c>
      <c r="F60" s="57">
        <v>7919</v>
      </c>
      <c r="G60" s="63">
        <v>23</v>
      </c>
      <c r="H60" s="63">
        <v>7927</v>
      </c>
      <c r="I60" s="41"/>
      <c r="J60" s="41"/>
      <c r="K60" s="42">
        <v>0</v>
      </c>
      <c r="L60">
        <v>2222</v>
      </c>
    </row>
    <row r="61" spans="1:12" x14ac:dyDescent="0.3">
      <c r="A61" s="57">
        <v>12</v>
      </c>
      <c r="B61" s="57">
        <v>8091</v>
      </c>
      <c r="C61" s="60">
        <v>23</v>
      </c>
      <c r="D61" s="57">
        <v>8112</v>
      </c>
      <c r="E61" s="60">
        <v>24</v>
      </c>
      <c r="F61" s="57">
        <v>8121</v>
      </c>
      <c r="G61" s="63">
        <v>14</v>
      </c>
      <c r="H61" s="63">
        <v>8139</v>
      </c>
      <c r="I61" s="41"/>
      <c r="J61" s="41"/>
      <c r="K61" s="42">
        <v>0</v>
      </c>
      <c r="L61">
        <v>1221</v>
      </c>
    </row>
    <row r="62" spans="1:12" x14ac:dyDescent="0.3">
      <c r="A62" s="57">
        <v>12</v>
      </c>
      <c r="B62" s="57">
        <v>8291</v>
      </c>
      <c r="C62" s="60">
        <v>14</v>
      </c>
      <c r="D62" s="57">
        <v>8300</v>
      </c>
      <c r="E62" s="60">
        <v>24</v>
      </c>
      <c r="F62" s="57">
        <v>8313</v>
      </c>
      <c r="G62" s="63">
        <v>14</v>
      </c>
      <c r="H62" s="63">
        <v>8333</v>
      </c>
      <c r="I62" s="41"/>
      <c r="J62" s="41"/>
      <c r="K62" s="42">
        <v>0</v>
      </c>
      <c r="L62">
        <v>1121</v>
      </c>
    </row>
    <row r="63" spans="1:12" x14ac:dyDescent="0.3">
      <c r="A63" s="57">
        <v>12</v>
      </c>
      <c r="B63" s="57">
        <v>8479</v>
      </c>
      <c r="C63" s="60">
        <v>23</v>
      </c>
      <c r="D63" s="57">
        <v>8507</v>
      </c>
      <c r="E63" s="60">
        <v>24</v>
      </c>
      <c r="F63" s="57">
        <v>8526</v>
      </c>
      <c r="G63" s="63">
        <v>23</v>
      </c>
      <c r="H63" s="63">
        <v>8556</v>
      </c>
      <c r="I63" s="41"/>
      <c r="J63" s="41"/>
      <c r="K63" s="42">
        <v>0</v>
      </c>
      <c r="L63">
        <v>1222</v>
      </c>
    </row>
    <row r="64" spans="1:12" x14ac:dyDescent="0.3">
      <c r="A64" s="57">
        <v>12</v>
      </c>
      <c r="B64" s="57">
        <v>8665</v>
      </c>
      <c r="C64" s="60">
        <v>14</v>
      </c>
      <c r="D64" s="57">
        <v>8679</v>
      </c>
      <c r="E64" s="60">
        <v>13</v>
      </c>
      <c r="F64" s="57">
        <v>8697</v>
      </c>
      <c r="G64" s="63">
        <v>14</v>
      </c>
      <c r="H64" s="63">
        <v>8704</v>
      </c>
      <c r="I64" s="41"/>
      <c r="J64" s="41"/>
      <c r="K64" s="42">
        <v>0</v>
      </c>
      <c r="L64">
        <v>1111</v>
      </c>
    </row>
    <row r="65" spans="1:12" x14ac:dyDescent="0.3">
      <c r="A65" s="57">
        <v>12</v>
      </c>
      <c r="B65" s="57">
        <v>8821</v>
      </c>
      <c r="C65" s="60">
        <v>14</v>
      </c>
      <c r="D65" s="57">
        <v>8840</v>
      </c>
      <c r="E65" s="60">
        <v>13</v>
      </c>
      <c r="F65" s="57">
        <v>8846</v>
      </c>
      <c r="G65" s="63">
        <v>14</v>
      </c>
      <c r="H65" s="63">
        <v>8863</v>
      </c>
      <c r="I65" s="41"/>
      <c r="J65" s="41"/>
      <c r="K65" s="42">
        <v>0</v>
      </c>
      <c r="L65">
        <v>1111</v>
      </c>
    </row>
    <row r="66" spans="1:12" x14ac:dyDescent="0.3">
      <c r="A66" s="57">
        <v>12</v>
      </c>
      <c r="B66" s="57">
        <v>9004</v>
      </c>
      <c r="C66" s="60">
        <v>23</v>
      </c>
      <c r="D66" s="57">
        <v>9013</v>
      </c>
      <c r="E66" s="60">
        <v>24</v>
      </c>
      <c r="F66" s="57">
        <v>9031</v>
      </c>
      <c r="G66" s="63">
        <v>23</v>
      </c>
      <c r="H66" s="63">
        <v>9060</v>
      </c>
      <c r="I66" s="41"/>
      <c r="J66" s="41"/>
      <c r="K66" s="42">
        <v>0</v>
      </c>
      <c r="L66">
        <v>1222</v>
      </c>
    </row>
    <row r="67" spans="1:12" x14ac:dyDescent="0.3">
      <c r="A67" s="57">
        <v>12</v>
      </c>
      <c r="B67" s="57">
        <v>9194</v>
      </c>
      <c r="C67" s="60">
        <v>14</v>
      </c>
      <c r="D67" s="57">
        <v>9201</v>
      </c>
      <c r="E67" s="60">
        <v>13</v>
      </c>
      <c r="F67" s="57">
        <v>9206</v>
      </c>
      <c r="G67" s="63">
        <v>14</v>
      </c>
      <c r="H67" s="63">
        <v>9213</v>
      </c>
      <c r="I67" s="41"/>
      <c r="J67" s="41"/>
      <c r="K67" s="42">
        <v>0</v>
      </c>
      <c r="L67">
        <v>1111</v>
      </c>
    </row>
    <row r="68" spans="1:12" x14ac:dyDescent="0.3">
      <c r="A68" s="57">
        <v>12</v>
      </c>
      <c r="B68" s="57">
        <v>9343</v>
      </c>
      <c r="C68" s="60">
        <v>14</v>
      </c>
      <c r="D68" s="57">
        <v>9373</v>
      </c>
      <c r="E68" s="60">
        <v>24</v>
      </c>
      <c r="F68" s="57">
        <v>9393</v>
      </c>
      <c r="G68" s="63">
        <v>14</v>
      </c>
      <c r="H68" s="63">
        <v>9408</v>
      </c>
      <c r="I68" s="41"/>
      <c r="J68" s="41"/>
      <c r="K68" s="42">
        <v>0</v>
      </c>
      <c r="L68">
        <v>1121</v>
      </c>
    </row>
    <row r="69" spans="1:12" x14ac:dyDescent="0.3">
      <c r="A69" s="57">
        <v>12</v>
      </c>
      <c r="B69" s="57">
        <v>9563</v>
      </c>
      <c r="C69" s="60">
        <v>14</v>
      </c>
      <c r="D69" s="57">
        <v>9571</v>
      </c>
      <c r="E69" s="60">
        <v>24</v>
      </c>
      <c r="F69" s="57">
        <v>9583</v>
      </c>
      <c r="G69" s="63">
        <v>23</v>
      </c>
      <c r="H69" s="63">
        <v>9589</v>
      </c>
      <c r="I69" s="41"/>
      <c r="J69" s="41"/>
      <c r="K69" s="42">
        <v>0</v>
      </c>
      <c r="L69">
        <v>1122</v>
      </c>
    </row>
    <row r="70" spans="1:12" x14ac:dyDescent="0.3">
      <c r="A70" s="57">
        <v>12</v>
      </c>
      <c r="B70" s="57">
        <v>9733</v>
      </c>
      <c r="C70" s="60">
        <v>14</v>
      </c>
      <c r="D70" s="57">
        <v>9755</v>
      </c>
      <c r="E70" s="60">
        <v>13</v>
      </c>
      <c r="F70" s="57">
        <v>9762</v>
      </c>
      <c r="G70" s="63">
        <v>23</v>
      </c>
      <c r="H70" s="63">
        <v>9775</v>
      </c>
      <c r="I70" s="41"/>
      <c r="J70" s="41"/>
      <c r="K70" s="42">
        <v>0</v>
      </c>
      <c r="L70">
        <v>1112</v>
      </c>
    </row>
    <row r="71" spans="1:12" x14ac:dyDescent="0.3">
      <c r="A71" s="57">
        <v>12</v>
      </c>
      <c r="B71" s="57">
        <v>9963</v>
      </c>
      <c r="C71" s="60">
        <v>23</v>
      </c>
      <c r="D71" s="57">
        <v>9972</v>
      </c>
      <c r="E71" s="60">
        <v>13</v>
      </c>
      <c r="F71" s="57">
        <v>10002</v>
      </c>
      <c r="G71" s="63">
        <v>14</v>
      </c>
      <c r="H71" s="63">
        <v>10009</v>
      </c>
      <c r="I71" s="41"/>
      <c r="J71" s="41"/>
      <c r="K71" s="42">
        <v>0</v>
      </c>
      <c r="L71">
        <v>1211</v>
      </c>
    </row>
    <row r="72" spans="1:12" x14ac:dyDescent="0.3">
      <c r="A72" s="57">
        <v>21</v>
      </c>
      <c r="B72" s="57">
        <v>10141</v>
      </c>
      <c r="C72" s="60">
        <v>21</v>
      </c>
      <c r="D72" s="57">
        <v>10163</v>
      </c>
      <c r="E72" s="60">
        <v>22</v>
      </c>
      <c r="F72" s="57">
        <v>10168</v>
      </c>
      <c r="G72" s="63">
        <v>23</v>
      </c>
      <c r="H72" s="63">
        <v>10172</v>
      </c>
      <c r="I72" s="41"/>
      <c r="J72" s="41"/>
      <c r="K72" s="42">
        <v>0</v>
      </c>
      <c r="L72">
        <v>2222</v>
      </c>
    </row>
    <row r="73" spans="1:12" x14ac:dyDescent="0.3">
      <c r="A73" s="57">
        <v>12</v>
      </c>
      <c r="B73" s="57">
        <v>10360</v>
      </c>
      <c r="C73" s="60">
        <v>14</v>
      </c>
      <c r="D73" s="57">
        <v>10380</v>
      </c>
      <c r="E73" s="60">
        <v>13</v>
      </c>
      <c r="F73" s="57">
        <v>10384</v>
      </c>
      <c r="G73" s="63">
        <v>23</v>
      </c>
      <c r="H73" s="63">
        <v>10399</v>
      </c>
      <c r="I73" s="41"/>
      <c r="J73" s="41"/>
      <c r="K73" s="42">
        <v>0</v>
      </c>
      <c r="L73">
        <v>1112</v>
      </c>
    </row>
    <row r="74" spans="1:12" x14ac:dyDescent="0.3">
      <c r="A74" s="57">
        <v>21</v>
      </c>
      <c r="B74" s="57">
        <v>10685</v>
      </c>
      <c r="C74" s="60">
        <v>12</v>
      </c>
      <c r="D74" s="57">
        <v>10701</v>
      </c>
      <c r="E74" s="60">
        <v>13</v>
      </c>
      <c r="F74" s="57">
        <v>10709</v>
      </c>
      <c r="G74" s="63">
        <v>14</v>
      </c>
      <c r="H74" s="63">
        <v>10715</v>
      </c>
      <c r="I74" s="41"/>
      <c r="J74" s="41"/>
      <c r="K74" s="42">
        <v>0</v>
      </c>
      <c r="L74">
        <v>2111</v>
      </c>
    </row>
    <row r="75" spans="1:12" x14ac:dyDescent="0.3">
      <c r="A75" s="57">
        <v>12</v>
      </c>
      <c r="B75" s="57">
        <v>10810</v>
      </c>
      <c r="C75" s="60">
        <v>14</v>
      </c>
      <c r="D75" s="57">
        <v>10843</v>
      </c>
      <c r="E75" s="60">
        <v>13</v>
      </c>
      <c r="F75" s="57">
        <v>10851</v>
      </c>
      <c r="G75" s="63">
        <v>14</v>
      </c>
      <c r="H75" s="63">
        <v>10863</v>
      </c>
      <c r="I75" s="41"/>
      <c r="J75" s="41"/>
      <c r="K75" s="42">
        <v>0</v>
      </c>
      <c r="L75">
        <v>1111</v>
      </c>
    </row>
    <row r="76" spans="1:12" x14ac:dyDescent="0.3">
      <c r="A76" s="57">
        <v>12</v>
      </c>
      <c r="B76" s="57">
        <v>11035</v>
      </c>
      <c r="C76" s="60">
        <v>23</v>
      </c>
      <c r="D76" s="57">
        <v>11049</v>
      </c>
      <c r="E76" s="60">
        <v>13</v>
      </c>
      <c r="F76" s="57">
        <v>11074</v>
      </c>
      <c r="G76" s="63">
        <v>14</v>
      </c>
      <c r="H76" s="63">
        <v>11082</v>
      </c>
      <c r="I76" s="41"/>
      <c r="J76" s="41"/>
      <c r="K76" s="42">
        <v>0</v>
      </c>
      <c r="L76">
        <v>1211</v>
      </c>
    </row>
    <row r="77" spans="1:12" x14ac:dyDescent="0.3">
      <c r="A77" s="57">
        <v>12</v>
      </c>
      <c r="B77" s="57">
        <v>11194</v>
      </c>
      <c r="C77" s="60">
        <v>23</v>
      </c>
      <c r="D77" s="57">
        <v>11222</v>
      </c>
      <c r="E77" s="60">
        <v>24</v>
      </c>
      <c r="F77" s="57">
        <v>11232</v>
      </c>
      <c r="G77" s="63">
        <v>14</v>
      </c>
      <c r="H77" s="63">
        <v>11248</v>
      </c>
      <c r="I77" s="41"/>
      <c r="J77" s="41"/>
      <c r="K77" s="42">
        <v>0</v>
      </c>
      <c r="L77">
        <v>1221</v>
      </c>
    </row>
    <row r="78" spans="1:12" x14ac:dyDescent="0.3">
      <c r="A78" s="57">
        <v>12</v>
      </c>
      <c r="B78" s="57">
        <v>11455</v>
      </c>
      <c r="C78" s="60">
        <v>14</v>
      </c>
      <c r="D78" s="57">
        <v>11463</v>
      </c>
      <c r="E78" s="60">
        <v>13</v>
      </c>
      <c r="F78" s="57">
        <v>11470</v>
      </c>
      <c r="G78" s="63">
        <v>14</v>
      </c>
      <c r="H78" s="63">
        <v>11477</v>
      </c>
      <c r="I78" s="41"/>
      <c r="J78" s="41"/>
      <c r="K78" s="42">
        <v>0</v>
      </c>
      <c r="L78">
        <v>1111</v>
      </c>
    </row>
    <row r="79" spans="1:12" x14ac:dyDescent="0.3">
      <c r="A79" s="58">
        <v>12</v>
      </c>
      <c r="B79" s="58">
        <v>11635</v>
      </c>
      <c r="C79" s="61">
        <v>14</v>
      </c>
      <c r="D79" s="58">
        <v>11642</v>
      </c>
      <c r="E79" s="61">
        <v>13</v>
      </c>
      <c r="F79" s="58">
        <v>11650</v>
      </c>
      <c r="G79" s="64">
        <v>14</v>
      </c>
      <c r="H79" s="64">
        <v>11657</v>
      </c>
      <c r="I79" s="40"/>
      <c r="J79" s="40"/>
      <c r="K79" s="50">
        <v>0</v>
      </c>
      <c r="L79">
        <v>1111</v>
      </c>
    </row>
    <row r="80" spans="1:12" x14ac:dyDescent="0.3">
      <c r="A80" s="58">
        <v>12</v>
      </c>
      <c r="B80" s="58">
        <v>11796</v>
      </c>
      <c r="C80" s="61">
        <v>14</v>
      </c>
      <c r="D80" s="58">
        <v>11804</v>
      </c>
      <c r="E80" s="61">
        <v>13</v>
      </c>
      <c r="F80" s="58">
        <v>11811</v>
      </c>
      <c r="G80" s="64">
        <v>14</v>
      </c>
      <c r="H80" s="64">
        <v>11819</v>
      </c>
      <c r="I80" s="40"/>
      <c r="J80" s="40"/>
      <c r="K80" s="50">
        <v>0</v>
      </c>
      <c r="L80">
        <v>1111</v>
      </c>
    </row>
    <row r="81" spans="1:12" x14ac:dyDescent="0.3">
      <c r="A81" s="58">
        <v>12</v>
      </c>
      <c r="B81" s="58">
        <v>11977</v>
      </c>
      <c r="C81" s="61">
        <v>14</v>
      </c>
      <c r="D81" s="58">
        <v>11984</v>
      </c>
      <c r="E81" s="61">
        <v>13</v>
      </c>
      <c r="F81" s="58">
        <v>11990</v>
      </c>
      <c r="G81" s="64">
        <v>14</v>
      </c>
      <c r="H81" s="64">
        <v>11998</v>
      </c>
      <c r="I81" s="40"/>
      <c r="J81" s="40"/>
      <c r="K81" s="50">
        <v>0</v>
      </c>
      <c r="L81">
        <v>1111</v>
      </c>
    </row>
    <row r="82" spans="1:12" x14ac:dyDescent="0.3">
      <c r="A82" s="58">
        <v>12</v>
      </c>
      <c r="B82" s="58">
        <v>12186</v>
      </c>
      <c r="C82" s="61">
        <v>14</v>
      </c>
      <c r="D82" s="58">
        <v>12194</v>
      </c>
      <c r="E82" s="61">
        <v>13</v>
      </c>
      <c r="F82" s="58">
        <v>12202</v>
      </c>
      <c r="G82" s="64">
        <v>14</v>
      </c>
      <c r="H82" s="64">
        <v>12216</v>
      </c>
      <c r="I82" s="40"/>
      <c r="J82" s="40"/>
      <c r="K82" s="50">
        <v>0</v>
      </c>
      <c r="L82">
        <v>1111</v>
      </c>
    </row>
    <row r="83" spans="1:12" x14ac:dyDescent="0.3">
      <c r="A83" s="58">
        <v>21</v>
      </c>
      <c r="B83" s="58">
        <v>12388</v>
      </c>
      <c r="C83" s="61">
        <v>21</v>
      </c>
      <c r="D83" s="58">
        <v>12393</v>
      </c>
      <c r="E83" s="61">
        <v>22</v>
      </c>
      <c r="F83" s="58">
        <v>12397</v>
      </c>
      <c r="G83" s="64">
        <v>14</v>
      </c>
      <c r="H83" s="64">
        <v>12413</v>
      </c>
      <c r="I83" s="40"/>
      <c r="J83" s="40"/>
      <c r="K83" s="50">
        <v>0</v>
      </c>
      <c r="L83">
        <v>2221</v>
      </c>
    </row>
    <row r="84" spans="1:12" x14ac:dyDescent="0.3">
      <c r="A84" s="58">
        <v>12</v>
      </c>
      <c r="B84" s="58">
        <v>12574</v>
      </c>
      <c r="C84" s="61">
        <v>14</v>
      </c>
      <c r="D84" s="58">
        <v>12581</v>
      </c>
      <c r="E84" s="61">
        <v>13</v>
      </c>
      <c r="F84" s="58">
        <v>12589</v>
      </c>
      <c r="G84" s="64">
        <v>14</v>
      </c>
      <c r="H84" s="64">
        <v>12597</v>
      </c>
      <c r="I84" s="40"/>
      <c r="J84" s="40"/>
      <c r="K84" s="50">
        <v>0</v>
      </c>
      <c r="L84">
        <v>1111</v>
      </c>
    </row>
    <row r="85" spans="1:12" x14ac:dyDescent="0.3">
      <c r="A85" s="58">
        <v>12</v>
      </c>
      <c r="B85" s="58">
        <v>12793</v>
      </c>
      <c r="C85" s="61">
        <v>14</v>
      </c>
      <c r="D85" s="58">
        <v>12818</v>
      </c>
      <c r="E85" s="61">
        <v>13</v>
      </c>
      <c r="F85" s="58">
        <v>12825</v>
      </c>
      <c r="G85" s="64">
        <v>14</v>
      </c>
      <c r="H85" s="64">
        <v>12832</v>
      </c>
      <c r="I85" s="40"/>
      <c r="J85" s="40"/>
      <c r="K85" s="50">
        <v>0</v>
      </c>
      <c r="L85">
        <v>1111</v>
      </c>
    </row>
    <row r="86" spans="1:12" x14ac:dyDescent="0.3">
      <c r="A86" s="58">
        <v>12</v>
      </c>
      <c r="B86" s="58">
        <v>13006</v>
      </c>
      <c r="C86" s="61">
        <v>14</v>
      </c>
      <c r="D86" s="58">
        <v>13014</v>
      </c>
      <c r="E86" s="61">
        <v>13</v>
      </c>
      <c r="F86" s="58">
        <v>13022</v>
      </c>
      <c r="G86" s="64">
        <v>14</v>
      </c>
      <c r="H86" s="64">
        <v>13030</v>
      </c>
      <c r="I86" s="40"/>
      <c r="J86" s="40"/>
      <c r="K86" s="50">
        <v>0</v>
      </c>
      <c r="L86">
        <v>1111</v>
      </c>
    </row>
    <row r="87" spans="1:12" x14ac:dyDescent="0.3">
      <c r="A87" s="58">
        <v>12</v>
      </c>
      <c r="B87" s="58">
        <v>13146</v>
      </c>
      <c r="C87" s="61">
        <v>14</v>
      </c>
      <c r="D87" s="58">
        <v>13210</v>
      </c>
      <c r="E87" s="61">
        <v>13</v>
      </c>
      <c r="F87" s="58">
        <v>13217</v>
      </c>
      <c r="G87" s="64">
        <v>14</v>
      </c>
      <c r="H87" s="64">
        <v>13230</v>
      </c>
      <c r="I87" s="40"/>
      <c r="J87" s="40"/>
      <c r="K87" s="50">
        <v>0</v>
      </c>
      <c r="L87">
        <v>1111</v>
      </c>
    </row>
    <row r="88" spans="1:12" x14ac:dyDescent="0.3">
      <c r="A88" s="58">
        <v>12</v>
      </c>
      <c r="B88" s="58">
        <v>13395</v>
      </c>
      <c r="C88" s="61">
        <v>23</v>
      </c>
      <c r="D88" s="58">
        <v>13408</v>
      </c>
      <c r="E88" s="61">
        <v>24</v>
      </c>
      <c r="F88" s="58">
        <v>13414</v>
      </c>
      <c r="G88" s="64">
        <v>23</v>
      </c>
      <c r="H88" s="64">
        <v>13438</v>
      </c>
      <c r="I88" s="40"/>
      <c r="J88" s="40"/>
      <c r="K88" s="50">
        <v>0</v>
      </c>
      <c r="L88">
        <v>1222</v>
      </c>
    </row>
    <row r="89" spans="1:12" x14ac:dyDescent="0.3">
      <c r="A89" s="58">
        <v>21</v>
      </c>
      <c r="B89" s="58">
        <v>13667</v>
      </c>
      <c r="C89" s="61">
        <v>12</v>
      </c>
      <c r="D89" s="58">
        <v>13684</v>
      </c>
      <c r="E89" s="61">
        <v>13</v>
      </c>
      <c r="F89" s="58">
        <v>13690</v>
      </c>
      <c r="G89" s="64">
        <v>14</v>
      </c>
      <c r="H89" s="64">
        <v>13697</v>
      </c>
      <c r="I89" s="40"/>
      <c r="J89" s="40"/>
      <c r="K89" s="50">
        <v>0</v>
      </c>
      <c r="L89">
        <v>2111</v>
      </c>
    </row>
    <row r="90" spans="1:12" x14ac:dyDescent="0.3">
      <c r="A90" s="58">
        <v>12</v>
      </c>
      <c r="B90" s="58">
        <v>13983</v>
      </c>
      <c r="C90" s="61">
        <v>14</v>
      </c>
      <c r="D90" s="58">
        <v>13990</v>
      </c>
      <c r="E90" s="61">
        <v>13</v>
      </c>
      <c r="F90" s="58">
        <v>13995</v>
      </c>
      <c r="G90" s="64">
        <v>14</v>
      </c>
      <c r="H90" s="64">
        <v>14008</v>
      </c>
      <c r="I90" s="40"/>
      <c r="J90" s="40"/>
      <c r="K90" s="50">
        <v>0</v>
      </c>
      <c r="L90">
        <v>1111</v>
      </c>
    </row>
    <row r="91" spans="1:12" x14ac:dyDescent="0.3">
      <c r="A91" s="58">
        <v>12</v>
      </c>
      <c r="B91" s="58">
        <v>14275</v>
      </c>
      <c r="C91" s="61">
        <v>14</v>
      </c>
      <c r="D91" s="58">
        <v>14283</v>
      </c>
      <c r="E91" s="61">
        <v>13</v>
      </c>
      <c r="F91" s="58">
        <v>14292</v>
      </c>
      <c r="G91" s="64">
        <v>14</v>
      </c>
      <c r="H91" s="64">
        <v>14301</v>
      </c>
      <c r="I91" s="40"/>
      <c r="J91" s="40"/>
      <c r="K91" s="50">
        <v>0</v>
      </c>
      <c r="L91">
        <v>1111</v>
      </c>
    </row>
    <row r="92" spans="1:12" x14ac:dyDescent="0.3">
      <c r="A92" s="58">
        <v>12</v>
      </c>
      <c r="B92" s="58">
        <v>14453</v>
      </c>
      <c r="C92" s="61">
        <v>14</v>
      </c>
      <c r="D92" s="58">
        <v>14462</v>
      </c>
      <c r="E92" s="61">
        <v>13</v>
      </c>
      <c r="F92" s="58">
        <v>14474</v>
      </c>
      <c r="G92" s="64">
        <v>14</v>
      </c>
      <c r="H92" s="64">
        <v>14483</v>
      </c>
      <c r="I92" s="40"/>
      <c r="J92" s="40"/>
      <c r="K92" s="50">
        <v>0</v>
      </c>
      <c r="L92">
        <v>1111</v>
      </c>
    </row>
    <row r="93" spans="1:12" x14ac:dyDescent="0.3">
      <c r="A93" s="58">
        <v>12</v>
      </c>
      <c r="B93" s="58">
        <v>14592</v>
      </c>
      <c r="C93" s="61">
        <v>14</v>
      </c>
      <c r="D93" s="58">
        <v>14619</v>
      </c>
      <c r="E93" s="61">
        <v>13</v>
      </c>
      <c r="F93" s="58">
        <v>14651</v>
      </c>
      <c r="G93" s="64">
        <v>14</v>
      </c>
      <c r="H93" s="64">
        <v>14660</v>
      </c>
      <c r="I93" s="40"/>
      <c r="J93" s="40"/>
      <c r="K93" s="50">
        <v>0</v>
      </c>
      <c r="L93">
        <v>1111</v>
      </c>
    </row>
    <row r="94" spans="1:12" x14ac:dyDescent="0.3">
      <c r="A94" s="58">
        <v>12</v>
      </c>
      <c r="B94" s="58">
        <v>14835</v>
      </c>
      <c r="C94" s="61">
        <v>23</v>
      </c>
      <c r="D94" s="58">
        <v>14847</v>
      </c>
      <c r="E94" s="61">
        <v>24</v>
      </c>
      <c r="F94" s="58">
        <v>14860</v>
      </c>
      <c r="G94" s="64">
        <v>23</v>
      </c>
      <c r="H94" s="64">
        <v>14868</v>
      </c>
      <c r="I94" s="40"/>
      <c r="J94" s="40"/>
      <c r="K94" s="50">
        <v>0</v>
      </c>
      <c r="L94">
        <v>1222</v>
      </c>
    </row>
    <row r="95" spans="1:12" x14ac:dyDescent="0.3">
      <c r="A95" s="58">
        <v>21</v>
      </c>
      <c r="B95" s="58">
        <v>15042</v>
      </c>
      <c r="C95" s="61">
        <v>21</v>
      </c>
      <c r="D95" s="58">
        <v>15067</v>
      </c>
      <c r="E95" s="61">
        <v>11</v>
      </c>
      <c r="F95" s="58">
        <v>15095</v>
      </c>
      <c r="G95" s="64">
        <v>12</v>
      </c>
      <c r="H95" s="64">
        <v>15099</v>
      </c>
      <c r="I95" s="40"/>
      <c r="J95" s="40"/>
      <c r="K95" s="50">
        <v>0</v>
      </c>
      <c r="L95">
        <v>2211</v>
      </c>
    </row>
    <row r="96" spans="1:12" x14ac:dyDescent="0.3">
      <c r="A96" s="58">
        <v>12</v>
      </c>
      <c r="B96" s="58">
        <v>15237</v>
      </c>
      <c r="C96" s="61">
        <v>14</v>
      </c>
      <c r="D96" s="58">
        <v>15242</v>
      </c>
      <c r="E96" s="61">
        <v>13</v>
      </c>
      <c r="F96" s="58">
        <v>15250</v>
      </c>
      <c r="G96" s="64">
        <v>14</v>
      </c>
      <c r="H96" s="64">
        <v>15257</v>
      </c>
      <c r="I96" s="40"/>
      <c r="J96" s="40"/>
      <c r="K96" s="50">
        <v>0</v>
      </c>
      <c r="L96">
        <v>1111</v>
      </c>
    </row>
    <row r="97" spans="1:12" x14ac:dyDescent="0.3">
      <c r="A97" s="58">
        <v>12</v>
      </c>
      <c r="B97" s="58">
        <v>15378</v>
      </c>
      <c r="C97" s="61">
        <v>14</v>
      </c>
      <c r="D97" s="58">
        <v>15391</v>
      </c>
      <c r="E97" s="61">
        <v>13</v>
      </c>
      <c r="F97" s="58">
        <v>15399</v>
      </c>
      <c r="G97" s="64">
        <v>14</v>
      </c>
      <c r="H97" s="64">
        <v>15408</v>
      </c>
      <c r="I97" s="40"/>
      <c r="J97" s="40"/>
      <c r="K97" s="50">
        <v>0</v>
      </c>
      <c r="L97">
        <v>1111</v>
      </c>
    </row>
    <row r="98" spans="1:12" x14ac:dyDescent="0.3">
      <c r="A98" s="58">
        <v>12</v>
      </c>
      <c r="B98" s="58">
        <v>15513</v>
      </c>
      <c r="C98" s="61">
        <v>14</v>
      </c>
      <c r="D98" s="58">
        <v>15534</v>
      </c>
      <c r="E98" s="61">
        <v>13</v>
      </c>
      <c r="F98" s="58">
        <v>15542</v>
      </c>
      <c r="G98" s="64">
        <v>23</v>
      </c>
      <c r="H98" s="64">
        <v>15555</v>
      </c>
      <c r="I98" s="40"/>
      <c r="J98" s="40"/>
      <c r="K98" s="50">
        <v>0</v>
      </c>
      <c r="L98">
        <v>1112</v>
      </c>
    </row>
    <row r="99" spans="1:12" x14ac:dyDescent="0.3">
      <c r="A99" s="58">
        <v>12</v>
      </c>
      <c r="B99" s="58">
        <v>15660</v>
      </c>
      <c r="C99" s="61">
        <v>23</v>
      </c>
      <c r="D99" s="58">
        <v>15677</v>
      </c>
      <c r="E99" s="61">
        <v>24</v>
      </c>
      <c r="F99" s="58">
        <v>15685</v>
      </c>
      <c r="G99" s="64">
        <v>23</v>
      </c>
      <c r="H99" s="64">
        <v>15699</v>
      </c>
      <c r="I99" s="40"/>
      <c r="J99" s="40"/>
      <c r="K99" s="50">
        <v>0</v>
      </c>
      <c r="L99">
        <v>1222</v>
      </c>
    </row>
    <row r="100" spans="1:12" x14ac:dyDescent="0.3">
      <c r="A100" s="58">
        <v>12</v>
      </c>
      <c r="B100" s="58">
        <v>15801</v>
      </c>
      <c r="C100" s="61">
        <v>23</v>
      </c>
      <c r="D100" s="58">
        <v>15822</v>
      </c>
      <c r="E100" s="61">
        <v>24</v>
      </c>
      <c r="F100" s="58">
        <v>15831</v>
      </c>
      <c r="G100" s="64">
        <v>23</v>
      </c>
      <c r="H100" s="64">
        <v>15839</v>
      </c>
      <c r="I100" s="40"/>
      <c r="J100" s="40"/>
      <c r="K100" s="50">
        <v>0</v>
      </c>
      <c r="L100">
        <v>1222</v>
      </c>
    </row>
    <row r="101" spans="1:12" x14ac:dyDescent="0.3">
      <c r="A101" s="58">
        <v>21</v>
      </c>
      <c r="B101" s="58">
        <v>15952</v>
      </c>
      <c r="C101" s="61">
        <v>21</v>
      </c>
      <c r="D101" s="58">
        <v>15963</v>
      </c>
      <c r="E101" s="61">
        <v>22</v>
      </c>
      <c r="F101" s="58">
        <v>15976</v>
      </c>
      <c r="G101" s="64">
        <v>14</v>
      </c>
      <c r="H101" s="64">
        <v>16023</v>
      </c>
      <c r="I101" s="40"/>
      <c r="J101" s="40"/>
      <c r="K101" s="50">
        <v>0</v>
      </c>
      <c r="L101">
        <v>2221</v>
      </c>
    </row>
    <row r="102" spans="1:12" x14ac:dyDescent="0.3">
      <c r="A102" s="58">
        <v>12</v>
      </c>
      <c r="B102" s="58">
        <v>16126</v>
      </c>
      <c r="C102" s="61">
        <v>23</v>
      </c>
      <c r="D102" s="58">
        <v>16137</v>
      </c>
      <c r="E102" s="61">
        <v>13</v>
      </c>
      <c r="F102" s="58">
        <v>16154</v>
      </c>
      <c r="G102" s="64">
        <v>14</v>
      </c>
      <c r="H102" s="64">
        <v>16161</v>
      </c>
      <c r="I102" s="40"/>
      <c r="J102" s="40"/>
      <c r="K102" s="50">
        <v>0</v>
      </c>
      <c r="L102">
        <v>1211</v>
      </c>
    </row>
    <row r="103" spans="1:12" x14ac:dyDescent="0.3">
      <c r="A103" s="57">
        <v>12</v>
      </c>
      <c r="B103" s="57">
        <v>16264</v>
      </c>
      <c r="C103" s="60">
        <v>14</v>
      </c>
      <c r="D103" s="57">
        <v>16272</v>
      </c>
      <c r="E103" s="60">
        <v>13</v>
      </c>
      <c r="F103" s="57">
        <v>16279</v>
      </c>
      <c r="G103" s="63">
        <v>23</v>
      </c>
      <c r="H103" s="63">
        <v>16301</v>
      </c>
      <c r="I103" s="41"/>
      <c r="J103" s="41"/>
      <c r="K103" s="42">
        <v>0</v>
      </c>
      <c r="L103">
        <v>1112</v>
      </c>
    </row>
    <row r="104" spans="1:12" x14ac:dyDescent="0.3">
      <c r="A104" s="57">
        <v>12</v>
      </c>
      <c r="B104" s="57">
        <v>16399</v>
      </c>
      <c r="C104" s="60">
        <v>23</v>
      </c>
      <c r="D104" s="57">
        <v>16429</v>
      </c>
      <c r="E104" s="60">
        <v>13</v>
      </c>
      <c r="F104" s="57">
        <v>16460</v>
      </c>
      <c r="G104" s="63">
        <v>14</v>
      </c>
      <c r="H104" s="63">
        <v>16470</v>
      </c>
      <c r="I104" s="41"/>
      <c r="J104" s="41"/>
      <c r="K104" s="42">
        <v>0</v>
      </c>
      <c r="L104">
        <v>1211</v>
      </c>
    </row>
    <row r="105" spans="1:12" x14ac:dyDescent="0.3">
      <c r="A105" s="57">
        <v>12</v>
      </c>
      <c r="B105" s="57">
        <v>16573</v>
      </c>
      <c r="C105" s="60">
        <v>23</v>
      </c>
      <c r="D105" s="57">
        <v>16582</v>
      </c>
      <c r="E105" s="60">
        <v>24</v>
      </c>
      <c r="F105" s="57">
        <v>16587</v>
      </c>
      <c r="G105" s="63">
        <v>23</v>
      </c>
      <c r="H105" s="63">
        <v>16606</v>
      </c>
      <c r="I105" s="41"/>
      <c r="J105" s="41"/>
      <c r="K105" s="42">
        <v>0</v>
      </c>
      <c r="L105">
        <v>1222</v>
      </c>
    </row>
    <row r="106" spans="1:12" x14ac:dyDescent="0.3">
      <c r="A106" s="57">
        <v>12</v>
      </c>
      <c r="B106" s="57">
        <v>16741</v>
      </c>
      <c r="C106" s="60">
        <v>14</v>
      </c>
      <c r="D106" s="57">
        <v>16749</v>
      </c>
      <c r="E106" s="60">
        <v>13</v>
      </c>
      <c r="F106" s="57">
        <v>16756</v>
      </c>
      <c r="G106" s="63">
        <v>14</v>
      </c>
      <c r="H106" s="63">
        <v>16764</v>
      </c>
      <c r="I106" s="41"/>
      <c r="J106" s="41"/>
      <c r="K106" s="42">
        <v>0</v>
      </c>
      <c r="L106">
        <v>1111</v>
      </c>
    </row>
    <row r="107" spans="1:12" x14ac:dyDescent="0.3">
      <c r="A107" s="57">
        <v>12</v>
      </c>
      <c r="B107" s="57">
        <v>16869</v>
      </c>
      <c r="C107" s="60">
        <v>23</v>
      </c>
      <c r="D107" s="57">
        <v>16879</v>
      </c>
      <c r="E107" s="60">
        <v>13</v>
      </c>
      <c r="F107" s="57">
        <v>16897</v>
      </c>
      <c r="G107" s="63">
        <v>14</v>
      </c>
      <c r="H107" s="63">
        <v>16905</v>
      </c>
      <c r="I107" s="41"/>
      <c r="J107" s="41"/>
      <c r="K107" s="42">
        <v>0</v>
      </c>
      <c r="L107">
        <v>1211</v>
      </c>
    </row>
    <row r="108" spans="1:12" x14ac:dyDescent="0.3">
      <c r="A108" s="57">
        <v>12</v>
      </c>
      <c r="B108" s="57">
        <v>17005</v>
      </c>
      <c r="C108" s="60">
        <v>14</v>
      </c>
      <c r="D108" s="57">
        <v>17017</v>
      </c>
      <c r="E108" s="60">
        <v>13</v>
      </c>
      <c r="F108" s="57">
        <v>17044</v>
      </c>
      <c r="G108" s="63">
        <v>14</v>
      </c>
      <c r="H108" s="63">
        <v>17052</v>
      </c>
      <c r="I108" s="41"/>
      <c r="J108" s="41"/>
      <c r="K108" s="42">
        <v>0</v>
      </c>
      <c r="L108">
        <v>1111</v>
      </c>
    </row>
    <row r="109" spans="1:12" x14ac:dyDescent="0.3">
      <c r="A109" s="57">
        <v>12</v>
      </c>
      <c r="B109" s="57">
        <v>17159</v>
      </c>
      <c r="C109" s="60">
        <v>23</v>
      </c>
      <c r="D109" s="57">
        <v>17170</v>
      </c>
      <c r="E109" s="60">
        <v>13</v>
      </c>
      <c r="F109" s="57">
        <v>17186</v>
      </c>
      <c r="G109" s="63">
        <v>14</v>
      </c>
      <c r="H109" s="63">
        <v>17194</v>
      </c>
      <c r="I109" s="41"/>
      <c r="J109" s="41"/>
      <c r="K109" s="42">
        <v>0</v>
      </c>
      <c r="L109">
        <v>1211</v>
      </c>
    </row>
    <row r="110" spans="1:12" x14ac:dyDescent="0.3">
      <c r="A110" s="57">
        <v>12</v>
      </c>
      <c r="B110" s="57">
        <v>17297</v>
      </c>
      <c r="C110" s="60">
        <v>14</v>
      </c>
      <c r="D110" s="57">
        <v>17323</v>
      </c>
      <c r="E110" s="60">
        <v>13</v>
      </c>
      <c r="F110" s="57">
        <v>17330</v>
      </c>
      <c r="G110" s="63">
        <v>23</v>
      </c>
      <c r="H110" s="63">
        <v>17342</v>
      </c>
      <c r="I110" s="41"/>
      <c r="J110" s="41"/>
      <c r="K110" s="42">
        <v>0</v>
      </c>
      <c r="L110">
        <v>1112</v>
      </c>
    </row>
    <row r="111" spans="1:12" x14ac:dyDescent="0.3">
      <c r="A111" s="57">
        <v>12</v>
      </c>
      <c r="B111" s="57">
        <v>17443</v>
      </c>
      <c r="C111" s="60">
        <v>23</v>
      </c>
      <c r="D111" s="57">
        <v>17462</v>
      </c>
      <c r="E111" s="60">
        <v>13</v>
      </c>
      <c r="F111" s="57">
        <v>17485</v>
      </c>
      <c r="G111" s="63">
        <v>14</v>
      </c>
      <c r="H111" s="63">
        <v>17493</v>
      </c>
      <c r="I111" s="41"/>
      <c r="J111" s="41"/>
      <c r="K111" s="42">
        <v>0</v>
      </c>
      <c r="L111">
        <v>1211</v>
      </c>
    </row>
    <row r="112" spans="1:12" x14ac:dyDescent="0.3">
      <c r="A112" s="57">
        <v>12</v>
      </c>
      <c r="B112" s="57">
        <v>17603</v>
      </c>
      <c r="C112" s="60">
        <v>23</v>
      </c>
      <c r="D112" s="57">
        <v>17637</v>
      </c>
      <c r="E112" s="60">
        <v>13</v>
      </c>
      <c r="F112" s="57">
        <v>17651</v>
      </c>
      <c r="G112" s="63">
        <v>14</v>
      </c>
      <c r="H112" s="63">
        <v>17656</v>
      </c>
      <c r="I112" s="41"/>
      <c r="J112" s="41"/>
      <c r="K112" s="42">
        <v>0</v>
      </c>
      <c r="L112">
        <v>1211</v>
      </c>
    </row>
    <row r="113" spans="1:12" x14ac:dyDescent="0.3">
      <c r="A113" s="57">
        <v>21</v>
      </c>
      <c r="B113" s="57">
        <v>17771</v>
      </c>
      <c r="C113" s="60">
        <v>21</v>
      </c>
      <c r="D113" s="57">
        <v>17801</v>
      </c>
      <c r="E113" s="60">
        <v>11</v>
      </c>
      <c r="F113" s="57">
        <v>17818</v>
      </c>
      <c r="G113" s="63">
        <v>12</v>
      </c>
      <c r="H113" s="63">
        <v>17825</v>
      </c>
      <c r="I113" s="41"/>
      <c r="J113" s="41"/>
      <c r="K113" s="42">
        <v>0</v>
      </c>
      <c r="L113">
        <v>2211</v>
      </c>
    </row>
    <row r="114" spans="1:12" x14ac:dyDescent="0.3">
      <c r="A114" s="57">
        <v>12</v>
      </c>
      <c r="B114" s="57">
        <v>17932</v>
      </c>
      <c r="C114" s="60">
        <v>23</v>
      </c>
      <c r="D114" s="57">
        <v>17948</v>
      </c>
      <c r="E114" s="60">
        <v>13</v>
      </c>
      <c r="F114" s="57">
        <v>17995</v>
      </c>
      <c r="G114" s="63">
        <v>14</v>
      </c>
      <c r="H114" s="63">
        <v>18002</v>
      </c>
      <c r="I114" s="41"/>
      <c r="J114" s="41"/>
      <c r="K114" s="42">
        <v>0</v>
      </c>
      <c r="L114">
        <v>1211</v>
      </c>
    </row>
    <row r="115" spans="1:12" x14ac:dyDescent="0.3">
      <c r="A115" s="57">
        <v>12</v>
      </c>
      <c r="B115" s="57">
        <v>18107</v>
      </c>
      <c r="C115" s="60">
        <v>23</v>
      </c>
      <c r="D115" s="57">
        <v>18132</v>
      </c>
      <c r="E115" s="60">
        <v>13</v>
      </c>
      <c r="F115" s="57">
        <v>18145</v>
      </c>
      <c r="G115" s="63">
        <v>14</v>
      </c>
      <c r="H115" s="63">
        <v>18149</v>
      </c>
      <c r="I115" s="41"/>
      <c r="J115" s="41"/>
      <c r="K115" s="42">
        <v>0</v>
      </c>
      <c r="L115">
        <v>1211</v>
      </c>
    </row>
    <row r="116" spans="1:12" x14ac:dyDescent="0.3">
      <c r="A116" s="57">
        <v>12</v>
      </c>
      <c r="B116" s="57">
        <v>18297</v>
      </c>
      <c r="C116" s="60">
        <v>14</v>
      </c>
      <c r="D116" s="57">
        <v>18306</v>
      </c>
      <c r="E116" s="60">
        <v>13</v>
      </c>
      <c r="F116" s="57">
        <v>18315</v>
      </c>
      <c r="G116" s="63">
        <v>14</v>
      </c>
      <c r="H116" s="63">
        <v>18323</v>
      </c>
      <c r="I116" s="41"/>
      <c r="J116" s="41"/>
      <c r="K116" s="42">
        <v>0</v>
      </c>
      <c r="L116">
        <v>1111</v>
      </c>
    </row>
    <row r="117" spans="1:12" x14ac:dyDescent="0.3">
      <c r="A117" s="57">
        <v>12</v>
      </c>
      <c r="B117" s="57">
        <v>18425</v>
      </c>
      <c r="C117" s="60">
        <v>14</v>
      </c>
      <c r="D117" s="57">
        <v>18437</v>
      </c>
      <c r="E117" s="60">
        <v>13</v>
      </c>
      <c r="F117" s="57">
        <v>18445</v>
      </c>
      <c r="G117" s="63">
        <v>14</v>
      </c>
      <c r="H117" s="63">
        <v>18449</v>
      </c>
      <c r="I117" s="41"/>
      <c r="J117" s="41"/>
      <c r="K117" s="42">
        <v>0</v>
      </c>
      <c r="L117">
        <v>1111</v>
      </c>
    </row>
    <row r="118" spans="1:12" x14ac:dyDescent="0.3">
      <c r="A118" s="57">
        <v>21</v>
      </c>
      <c r="B118" s="57">
        <v>18571</v>
      </c>
      <c r="C118" s="60">
        <v>12</v>
      </c>
      <c r="D118" s="57">
        <v>18588</v>
      </c>
      <c r="E118" s="60">
        <v>13</v>
      </c>
      <c r="F118" s="57">
        <v>18592</v>
      </c>
      <c r="G118" s="63">
        <v>14</v>
      </c>
      <c r="H118" s="63">
        <v>18598</v>
      </c>
      <c r="I118" s="41"/>
      <c r="J118" s="41"/>
      <c r="K118" s="42">
        <v>0</v>
      </c>
      <c r="L118">
        <v>2111</v>
      </c>
    </row>
    <row r="119" spans="1:12" x14ac:dyDescent="0.3">
      <c r="A119" s="57">
        <v>12</v>
      </c>
      <c r="B119" s="57">
        <v>18705</v>
      </c>
      <c r="C119" s="60">
        <v>14</v>
      </c>
      <c r="D119" s="57">
        <v>18722</v>
      </c>
      <c r="E119" s="60">
        <v>24</v>
      </c>
      <c r="F119" s="57">
        <v>18745</v>
      </c>
      <c r="G119" s="63">
        <v>14</v>
      </c>
      <c r="H119" s="63">
        <v>18761</v>
      </c>
      <c r="I119" s="41"/>
      <c r="J119" s="41"/>
      <c r="K119" s="42">
        <v>0</v>
      </c>
      <c r="L119">
        <v>1121</v>
      </c>
    </row>
    <row r="120" spans="1:12" x14ac:dyDescent="0.3">
      <c r="A120" s="57">
        <v>21</v>
      </c>
      <c r="B120" s="57">
        <v>18956</v>
      </c>
      <c r="C120" s="60">
        <v>12</v>
      </c>
      <c r="D120" s="57">
        <v>18970</v>
      </c>
      <c r="E120" s="60">
        <v>13</v>
      </c>
      <c r="F120" s="57">
        <v>18977</v>
      </c>
      <c r="G120" s="63">
        <v>14</v>
      </c>
      <c r="H120" s="63">
        <v>18986</v>
      </c>
      <c r="I120" s="41"/>
      <c r="J120" s="41"/>
      <c r="K120" s="42">
        <v>0</v>
      </c>
      <c r="L120">
        <v>2111</v>
      </c>
    </row>
    <row r="121" spans="1:12" x14ac:dyDescent="0.3">
      <c r="A121" s="57">
        <v>12</v>
      </c>
      <c r="B121" s="57">
        <v>19102</v>
      </c>
      <c r="C121" s="60">
        <v>23</v>
      </c>
      <c r="D121" s="57">
        <v>19118</v>
      </c>
      <c r="E121" s="60">
        <v>24</v>
      </c>
      <c r="F121" s="57">
        <v>19123</v>
      </c>
      <c r="G121" s="63">
        <v>14</v>
      </c>
      <c r="H121" s="63">
        <v>19138</v>
      </c>
      <c r="I121" s="41"/>
      <c r="J121" s="41"/>
      <c r="K121" s="42">
        <v>0</v>
      </c>
      <c r="L121">
        <v>1221</v>
      </c>
    </row>
    <row r="122" spans="1:12" x14ac:dyDescent="0.3">
      <c r="A122" s="57">
        <v>21</v>
      </c>
      <c r="B122" s="57">
        <v>19255</v>
      </c>
      <c r="C122" s="60">
        <v>21</v>
      </c>
      <c r="D122" s="57">
        <v>19272</v>
      </c>
      <c r="E122" s="60">
        <v>11</v>
      </c>
      <c r="F122" s="57">
        <v>19286</v>
      </c>
      <c r="G122" s="63">
        <v>21</v>
      </c>
      <c r="H122" s="63">
        <v>19305</v>
      </c>
      <c r="I122" s="41"/>
      <c r="J122" s="41"/>
      <c r="K122" s="42">
        <v>0</v>
      </c>
      <c r="L122">
        <v>2212</v>
      </c>
    </row>
    <row r="123" spans="1:12" x14ac:dyDescent="0.3">
      <c r="A123" s="57">
        <v>12</v>
      </c>
      <c r="B123" s="57">
        <v>19402</v>
      </c>
      <c r="C123" s="60">
        <v>23</v>
      </c>
      <c r="D123" s="57">
        <v>19435</v>
      </c>
      <c r="E123" s="60">
        <v>13</v>
      </c>
      <c r="F123" s="57">
        <v>19455</v>
      </c>
      <c r="G123" s="63">
        <v>14</v>
      </c>
      <c r="H123" s="63">
        <v>19459</v>
      </c>
      <c r="I123" s="41"/>
      <c r="J123" s="41"/>
      <c r="K123" s="42">
        <v>0</v>
      </c>
      <c r="L123">
        <v>1211</v>
      </c>
    </row>
    <row r="124" spans="1:12" x14ac:dyDescent="0.3">
      <c r="A124" s="57">
        <v>12</v>
      </c>
      <c r="B124" s="57">
        <v>19557</v>
      </c>
      <c r="C124" s="60">
        <v>23</v>
      </c>
      <c r="D124" s="57">
        <v>19583</v>
      </c>
      <c r="E124" s="60">
        <v>24</v>
      </c>
      <c r="F124" s="57">
        <v>19611</v>
      </c>
      <c r="G124" s="63">
        <v>23</v>
      </c>
      <c r="H124" s="63">
        <v>19622</v>
      </c>
      <c r="I124" s="41"/>
      <c r="J124" s="41"/>
      <c r="K124" s="42">
        <v>0</v>
      </c>
      <c r="L124">
        <v>1222</v>
      </c>
    </row>
    <row r="125" spans="1:12" x14ac:dyDescent="0.3">
      <c r="A125" s="57">
        <v>12</v>
      </c>
      <c r="B125" s="57">
        <v>19720</v>
      </c>
      <c r="C125" s="60">
        <v>23</v>
      </c>
      <c r="D125" s="57">
        <v>19745</v>
      </c>
      <c r="E125" s="60">
        <v>24</v>
      </c>
      <c r="F125" s="57">
        <v>19752</v>
      </c>
      <c r="G125" s="63">
        <v>23</v>
      </c>
      <c r="H125" s="63">
        <v>19771</v>
      </c>
      <c r="I125" s="41"/>
      <c r="J125" s="41"/>
      <c r="K125" s="42">
        <v>0</v>
      </c>
      <c r="L125">
        <v>1222</v>
      </c>
    </row>
    <row r="126" spans="1:12" x14ac:dyDescent="0.3">
      <c r="A126" s="57">
        <v>12</v>
      </c>
      <c r="B126" s="57">
        <v>19869</v>
      </c>
      <c r="C126" s="60">
        <v>23</v>
      </c>
      <c r="D126" s="57">
        <v>19878</v>
      </c>
      <c r="E126" s="60">
        <v>24</v>
      </c>
      <c r="F126" s="57">
        <v>19886</v>
      </c>
      <c r="G126" s="63">
        <v>23</v>
      </c>
      <c r="H126" s="63">
        <v>19894</v>
      </c>
      <c r="I126" s="41"/>
      <c r="J126" s="41"/>
      <c r="K126" s="42">
        <v>0</v>
      </c>
      <c r="L126">
        <v>1222</v>
      </c>
    </row>
    <row r="127" spans="1:12" x14ac:dyDescent="0.3">
      <c r="A127" s="58">
        <v>12</v>
      </c>
      <c r="B127" s="58">
        <v>19992</v>
      </c>
      <c r="C127" s="61">
        <v>14</v>
      </c>
      <c r="D127" s="58">
        <v>20001</v>
      </c>
      <c r="E127" s="61">
        <v>24</v>
      </c>
      <c r="F127" s="58">
        <v>20011</v>
      </c>
      <c r="G127" s="64">
        <v>23</v>
      </c>
      <c r="H127" s="64">
        <v>20017</v>
      </c>
      <c r="I127" s="40"/>
      <c r="J127" s="40"/>
      <c r="K127" s="50">
        <v>0</v>
      </c>
      <c r="L127">
        <v>1122</v>
      </c>
    </row>
    <row r="128" spans="1:12" x14ac:dyDescent="0.3">
      <c r="A128" s="58">
        <v>12</v>
      </c>
      <c r="B128" s="58">
        <v>20140</v>
      </c>
      <c r="C128" s="61">
        <v>23</v>
      </c>
      <c r="D128" s="58">
        <v>20149</v>
      </c>
      <c r="E128" s="61">
        <v>24</v>
      </c>
      <c r="F128" s="58">
        <v>20164</v>
      </c>
      <c r="G128" s="64">
        <v>23</v>
      </c>
      <c r="H128" s="64">
        <v>20172</v>
      </c>
      <c r="I128" s="40"/>
      <c r="J128" s="40"/>
      <c r="K128" s="50">
        <v>0</v>
      </c>
      <c r="L128">
        <v>1222</v>
      </c>
    </row>
    <row r="129" spans="1:12" x14ac:dyDescent="0.3">
      <c r="A129" s="58">
        <v>12</v>
      </c>
      <c r="B129" s="58">
        <v>20276</v>
      </c>
      <c r="C129" s="61">
        <v>23</v>
      </c>
      <c r="D129" s="58">
        <v>20286</v>
      </c>
      <c r="E129" s="61">
        <v>24</v>
      </c>
      <c r="F129" s="58">
        <v>20299</v>
      </c>
      <c r="G129" s="64">
        <v>23</v>
      </c>
      <c r="H129" s="64">
        <v>20323</v>
      </c>
      <c r="I129" s="40"/>
      <c r="J129" s="40"/>
      <c r="K129" s="50">
        <v>0</v>
      </c>
      <c r="L129">
        <v>1222</v>
      </c>
    </row>
    <row r="130" spans="1:12" x14ac:dyDescent="0.3">
      <c r="A130" s="58">
        <v>12</v>
      </c>
      <c r="B130" s="58">
        <v>20423</v>
      </c>
      <c r="C130" s="61">
        <v>23</v>
      </c>
      <c r="D130" s="58">
        <v>20429</v>
      </c>
      <c r="E130" s="61">
        <v>13</v>
      </c>
      <c r="F130" s="58">
        <v>20442</v>
      </c>
      <c r="G130" s="64">
        <v>23</v>
      </c>
      <c r="H130" s="64">
        <v>20484</v>
      </c>
      <c r="I130" s="40"/>
      <c r="J130" s="40"/>
      <c r="K130" s="50">
        <v>0</v>
      </c>
      <c r="L130">
        <v>1212</v>
      </c>
    </row>
    <row r="131" spans="1:12" x14ac:dyDescent="0.3">
      <c r="A131" s="58">
        <v>12</v>
      </c>
      <c r="B131" s="58">
        <v>20587</v>
      </c>
      <c r="C131" s="61">
        <v>23</v>
      </c>
      <c r="D131" s="58">
        <v>20596</v>
      </c>
      <c r="E131" s="61">
        <v>24</v>
      </c>
      <c r="F131" s="58">
        <v>20609</v>
      </c>
      <c r="G131" s="64">
        <v>23</v>
      </c>
      <c r="H131" s="64">
        <v>20616</v>
      </c>
      <c r="I131" s="40"/>
      <c r="J131" s="40"/>
      <c r="K131" s="50">
        <v>0</v>
      </c>
      <c r="L131">
        <v>1222</v>
      </c>
    </row>
    <row r="132" spans="1:12" x14ac:dyDescent="0.3">
      <c r="A132" s="58">
        <v>12</v>
      </c>
      <c r="B132" s="58">
        <v>20714</v>
      </c>
      <c r="C132" s="61">
        <v>23</v>
      </c>
      <c r="D132" s="58">
        <v>20724</v>
      </c>
      <c r="E132" s="61">
        <v>24</v>
      </c>
      <c r="F132" s="58">
        <v>20730</v>
      </c>
      <c r="G132" s="64">
        <v>23</v>
      </c>
      <c r="H132" s="64">
        <v>20746</v>
      </c>
      <c r="I132" s="40"/>
      <c r="J132" s="40"/>
      <c r="K132" s="50">
        <v>0</v>
      </c>
      <c r="L132">
        <v>1222</v>
      </c>
    </row>
    <row r="133" spans="1:12" x14ac:dyDescent="0.3">
      <c r="A133" s="58">
        <v>12</v>
      </c>
      <c r="B133" s="58">
        <v>20864</v>
      </c>
      <c r="C133" s="61">
        <v>14</v>
      </c>
      <c r="D133" s="58">
        <v>20888</v>
      </c>
      <c r="E133" s="61">
        <v>13</v>
      </c>
      <c r="F133" s="58">
        <v>20904</v>
      </c>
      <c r="G133" s="64">
        <v>14</v>
      </c>
      <c r="H133" s="64">
        <v>20912</v>
      </c>
      <c r="I133" s="40"/>
      <c r="J133" s="40"/>
      <c r="K133" s="50">
        <v>0</v>
      </c>
      <c r="L133">
        <v>1111</v>
      </c>
    </row>
    <row r="134" spans="1:12" x14ac:dyDescent="0.3">
      <c r="A134" s="58">
        <v>12</v>
      </c>
      <c r="B134" s="58">
        <v>21044</v>
      </c>
      <c r="C134" s="61">
        <v>14</v>
      </c>
      <c r="D134" s="58">
        <v>21102</v>
      </c>
      <c r="E134" s="61">
        <v>13</v>
      </c>
      <c r="F134" s="58">
        <v>21111</v>
      </c>
      <c r="G134" s="64">
        <v>14</v>
      </c>
      <c r="H134" s="64">
        <v>21122</v>
      </c>
      <c r="I134" s="40"/>
      <c r="J134" s="40"/>
      <c r="K134" s="50">
        <v>0</v>
      </c>
      <c r="L134">
        <v>1111</v>
      </c>
    </row>
    <row r="135" spans="1:12" x14ac:dyDescent="0.3">
      <c r="A135" s="58">
        <v>12</v>
      </c>
      <c r="B135" s="58">
        <v>21223</v>
      </c>
      <c r="C135" s="61">
        <v>14</v>
      </c>
      <c r="D135" s="58">
        <v>21242</v>
      </c>
      <c r="E135" s="61">
        <v>24</v>
      </c>
      <c r="F135" s="58">
        <v>21260</v>
      </c>
      <c r="G135" s="64">
        <v>23</v>
      </c>
      <c r="H135" s="64">
        <v>21272</v>
      </c>
      <c r="I135" s="40"/>
      <c r="J135" s="40"/>
      <c r="K135" s="50">
        <v>0</v>
      </c>
      <c r="L135">
        <v>1122</v>
      </c>
    </row>
    <row r="136" spans="1:12" x14ac:dyDescent="0.3">
      <c r="A136" s="58">
        <v>12</v>
      </c>
      <c r="B136" s="58">
        <v>21386</v>
      </c>
      <c r="C136" s="61">
        <v>14</v>
      </c>
      <c r="D136" s="58">
        <v>21395</v>
      </c>
      <c r="E136" s="61">
        <v>24</v>
      </c>
      <c r="F136" s="58">
        <v>21414</v>
      </c>
      <c r="G136" s="64">
        <v>23</v>
      </c>
      <c r="H136" s="64">
        <v>21419</v>
      </c>
      <c r="I136" s="40"/>
      <c r="J136" s="40"/>
      <c r="K136" s="50">
        <v>0</v>
      </c>
      <c r="L136">
        <v>1122</v>
      </c>
    </row>
    <row r="137" spans="1:12" x14ac:dyDescent="0.3">
      <c r="A137" s="58">
        <v>12</v>
      </c>
      <c r="B137" s="58">
        <v>21531</v>
      </c>
      <c r="C137" s="61">
        <v>23</v>
      </c>
      <c r="D137" s="58">
        <v>21544</v>
      </c>
      <c r="E137" s="61">
        <v>24</v>
      </c>
      <c r="F137" s="58">
        <v>21563</v>
      </c>
      <c r="G137" s="64">
        <v>14</v>
      </c>
      <c r="H137" s="64">
        <v>21590</v>
      </c>
      <c r="I137" s="40"/>
      <c r="J137" s="40"/>
      <c r="K137" s="50">
        <v>0</v>
      </c>
      <c r="L137">
        <v>1221</v>
      </c>
    </row>
    <row r="138" spans="1:12" x14ac:dyDescent="0.3">
      <c r="A138" s="58">
        <v>12</v>
      </c>
      <c r="B138" s="58">
        <v>21748</v>
      </c>
      <c r="C138" s="61">
        <v>14</v>
      </c>
      <c r="D138" s="58">
        <v>21756</v>
      </c>
      <c r="E138" s="61">
        <v>13</v>
      </c>
      <c r="F138" s="58">
        <v>21764</v>
      </c>
      <c r="G138" s="64">
        <v>14</v>
      </c>
      <c r="H138" s="64">
        <v>21771</v>
      </c>
      <c r="I138" s="40"/>
      <c r="J138" s="40"/>
      <c r="K138" s="50">
        <v>0</v>
      </c>
      <c r="L138">
        <v>1111</v>
      </c>
    </row>
    <row r="139" spans="1:12" x14ac:dyDescent="0.3">
      <c r="A139" s="58">
        <v>12</v>
      </c>
      <c r="B139" s="58">
        <v>21922</v>
      </c>
      <c r="C139" s="61">
        <v>23</v>
      </c>
      <c r="D139" s="58">
        <v>21954</v>
      </c>
      <c r="E139" s="61">
        <v>13</v>
      </c>
      <c r="F139" s="58">
        <v>21968</v>
      </c>
      <c r="G139" s="64">
        <v>14</v>
      </c>
      <c r="H139" s="64">
        <v>21978</v>
      </c>
      <c r="I139" s="40"/>
      <c r="J139" s="40"/>
      <c r="K139" s="50">
        <v>0</v>
      </c>
      <c r="L139">
        <v>1211</v>
      </c>
    </row>
    <row r="140" spans="1:12" x14ac:dyDescent="0.3">
      <c r="A140" s="58">
        <v>21</v>
      </c>
      <c r="B140" s="58">
        <v>22148</v>
      </c>
      <c r="C140" s="61">
        <v>21</v>
      </c>
      <c r="D140" s="58">
        <v>22170</v>
      </c>
      <c r="E140" s="61">
        <v>11</v>
      </c>
      <c r="F140" s="58">
        <v>22183</v>
      </c>
      <c r="G140" s="64">
        <v>12</v>
      </c>
      <c r="H140" s="64">
        <v>22191</v>
      </c>
      <c r="I140" s="40"/>
      <c r="J140" s="40"/>
      <c r="K140" s="50">
        <v>0</v>
      </c>
      <c r="L140">
        <v>2211</v>
      </c>
    </row>
    <row r="141" spans="1:12" x14ac:dyDescent="0.3">
      <c r="A141" s="58">
        <v>21</v>
      </c>
      <c r="B141" s="58">
        <v>22379</v>
      </c>
      <c r="C141" s="61">
        <v>21</v>
      </c>
      <c r="D141" s="58">
        <v>22398</v>
      </c>
      <c r="E141" s="61">
        <v>11</v>
      </c>
      <c r="F141" s="58">
        <v>22414</v>
      </c>
      <c r="G141" s="64">
        <v>21</v>
      </c>
      <c r="H141" s="64">
        <v>22428</v>
      </c>
      <c r="I141" s="40"/>
      <c r="J141" s="40"/>
      <c r="K141" s="50">
        <v>0</v>
      </c>
      <c r="L141">
        <v>2212</v>
      </c>
    </row>
    <row r="142" spans="1:12" x14ac:dyDescent="0.3">
      <c r="A142" s="58">
        <v>21</v>
      </c>
      <c r="B142" s="58">
        <v>22560</v>
      </c>
      <c r="C142" s="61">
        <v>21</v>
      </c>
      <c r="D142" s="58">
        <v>22567</v>
      </c>
      <c r="E142" s="61">
        <v>22</v>
      </c>
      <c r="F142" s="58">
        <v>22577</v>
      </c>
      <c r="G142" s="64">
        <v>14</v>
      </c>
      <c r="H142" s="64">
        <v>22604</v>
      </c>
      <c r="I142" s="40"/>
      <c r="J142" s="40"/>
      <c r="K142" s="50">
        <v>0</v>
      </c>
      <c r="L142">
        <v>2221</v>
      </c>
    </row>
    <row r="143" spans="1:12" x14ac:dyDescent="0.3">
      <c r="A143" s="58">
        <v>21</v>
      </c>
      <c r="B143" s="58">
        <v>22720</v>
      </c>
      <c r="C143" s="61">
        <v>21</v>
      </c>
      <c r="D143" s="58">
        <v>22738</v>
      </c>
      <c r="E143" s="61">
        <v>22</v>
      </c>
      <c r="F143" s="58">
        <v>22752</v>
      </c>
      <c r="G143" s="64">
        <v>23</v>
      </c>
      <c r="H143" s="64">
        <v>22777</v>
      </c>
      <c r="I143" s="40"/>
      <c r="J143" s="40"/>
      <c r="K143" s="50">
        <v>0</v>
      </c>
      <c r="L143">
        <v>2222</v>
      </c>
    </row>
    <row r="144" spans="1:12" x14ac:dyDescent="0.3">
      <c r="A144" s="58">
        <v>12</v>
      </c>
      <c r="B144" s="58">
        <v>22877</v>
      </c>
      <c r="C144" s="61">
        <v>23</v>
      </c>
      <c r="D144" s="58">
        <v>22887</v>
      </c>
      <c r="E144" s="61">
        <v>13</v>
      </c>
      <c r="F144" s="58">
        <v>22930</v>
      </c>
      <c r="G144" s="64">
        <v>14</v>
      </c>
      <c r="H144" s="64">
        <v>22934</v>
      </c>
      <c r="I144" s="40"/>
      <c r="J144" s="40"/>
      <c r="K144" s="50">
        <v>0</v>
      </c>
      <c r="L144">
        <v>1211</v>
      </c>
    </row>
    <row r="145" spans="1:12" x14ac:dyDescent="0.3">
      <c r="A145" s="58">
        <v>21</v>
      </c>
      <c r="B145" s="58">
        <v>23068</v>
      </c>
      <c r="C145" s="61">
        <v>21</v>
      </c>
      <c r="D145" s="58">
        <v>23073</v>
      </c>
      <c r="E145" s="61">
        <v>22</v>
      </c>
      <c r="F145" s="58">
        <v>23078</v>
      </c>
      <c r="G145" s="64">
        <v>23</v>
      </c>
      <c r="H145" s="64">
        <v>23084</v>
      </c>
      <c r="I145" s="40"/>
      <c r="J145" s="40"/>
      <c r="K145" s="50">
        <v>0</v>
      </c>
      <c r="L145">
        <v>2222</v>
      </c>
    </row>
    <row r="146" spans="1:12" x14ac:dyDescent="0.3">
      <c r="A146" s="58">
        <v>12</v>
      </c>
      <c r="B146" s="58">
        <v>23188</v>
      </c>
      <c r="C146" s="61">
        <v>23</v>
      </c>
      <c r="D146" s="58">
        <v>23197</v>
      </c>
      <c r="E146" s="61">
        <v>24</v>
      </c>
      <c r="F146" s="58">
        <v>23209</v>
      </c>
      <c r="G146" s="64">
        <v>23</v>
      </c>
      <c r="H146" s="64">
        <v>23224</v>
      </c>
      <c r="I146" s="40"/>
      <c r="J146" s="40"/>
      <c r="K146" s="50">
        <v>0</v>
      </c>
      <c r="L146">
        <v>1222</v>
      </c>
    </row>
    <row r="147" spans="1:12" x14ac:dyDescent="0.3">
      <c r="A147" s="58">
        <v>12</v>
      </c>
      <c r="B147" s="58">
        <v>23328</v>
      </c>
      <c r="C147" s="61">
        <v>23</v>
      </c>
      <c r="D147" s="58">
        <v>23339</v>
      </c>
      <c r="E147" s="61">
        <v>24</v>
      </c>
      <c r="F147" s="58">
        <v>23368</v>
      </c>
      <c r="G147" s="64">
        <v>14</v>
      </c>
      <c r="H147" s="64">
        <v>23385</v>
      </c>
      <c r="I147" s="40"/>
      <c r="J147" s="40"/>
      <c r="K147" s="50">
        <v>0</v>
      </c>
      <c r="L147">
        <v>1221</v>
      </c>
    </row>
    <row r="148" spans="1:12" x14ac:dyDescent="0.3">
      <c r="A148" s="58">
        <v>21</v>
      </c>
      <c r="B148" s="58">
        <v>23512</v>
      </c>
      <c r="C148" s="61">
        <v>21</v>
      </c>
      <c r="D148" s="58">
        <v>23517</v>
      </c>
      <c r="E148" s="61">
        <v>22</v>
      </c>
      <c r="F148" s="58">
        <v>23524</v>
      </c>
      <c r="G148" s="64">
        <v>23</v>
      </c>
      <c r="H148" s="64">
        <v>23544</v>
      </c>
      <c r="I148" s="40"/>
      <c r="J148" s="40"/>
      <c r="K148" s="50">
        <v>0</v>
      </c>
      <c r="L148">
        <v>2222</v>
      </c>
    </row>
    <row r="149" spans="1:12" x14ac:dyDescent="0.3">
      <c r="A149" s="58">
        <v>21</v>
      </c>
      <c r="B149" s="58">
        <v>23663</v>
      </c>
      <c r="C149" s="61">
        <v>21</v>
      </c>
      <c r="D149" s="58">
        <v>23697</v>
      </c>
      <c r="E149" s="61">
        <v>22</v>
      </c>
      <c r="F149" s="58">
        <v>23716</v>
      </c>
      <c r="G149" s="64">
        <v>23</v>
      </c>
      <c r="H149" s="64">
        <v>23721</v>
      </c>
      <c r="I149" s="40"/>
      <c r="J149" s="40"/>
      <c r="K149" s="50">
        <v>0</v>
      </c>
      <c r="L149">
        <v>2222</v>
      </c>
    </row>
    <row r="150" spans="1:12" x14ac:dyDescent="0.3">
      <c r="A150" s="58">
        <v>12</v>
      </c>
      <c r="B150" s="58">
        <v>23881</v>
      </c>
      <c r="C150" s="61">
        <v>14</v>
      </c>
      <c r="D150" s="58">
        <v>23889</v>
      </c>
      <c r="E150" s="61">
        <v>13</v>
      </c>
      <c r="F150" s="58">
        <v>23896</v>
      </c>
      <c r="G150" s="64">
        <v>14</v>
      </c>
      <c r="H150" s="64">
        <v>23904</v>
      </c>
      <c r="I150" s="40"/>
      <c r="J150" s="40"/>
      <c r="K150" s="50">
        <v>0</v>
      </c>
      <c r="L150">
        <v>1111</v>
      </c>
    </row>
    <row r="151" spans="1:12" x14ac:dyDescent="0.3">
      <c r="A151" s="17"/>
      <c r="B151" s="17"/>
      <c r="C151" s="17"/>
      <c r="D151" s="17"/>
      <c r="E151" s="17"/>
      <c r="F151" s="17"/>
      <c r="G151" s="17"/>
      <c r="H15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132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134</v>
      </c>
      <c r="V3" s="25" t="s">
        <v>117</v>
      </c>
      <c r="W3">
        <f>COUNTA(L7:L28)</f>
        <v>22</v>
      </c>
      <c r="AA3" s="25" t="s">
        <v>117</v>
      </c>
      <c r="AB3">
        <f>COUNTA(L29:L51)</f>
        <v>23</v>
      </c>
      <c r="AF3" s="25" t="s">
        <v>117</v>
      </c>
      <c r="AG3">
        <f>COUNTA(L52:L73)</f>
        <v>22</v>
      </c>
      <c r="AK3" s="25" t="s">
        <v>117</v>
      </c>
      <c r="AL3">
        <f>COUNTA(L74:L95)</f>
        <v>22</v>
      </c>
      <c r="AP3" s="25" t="s">
        <v>117</v>
      </c>
      <c r="AQ3">
        <f>COUNTA(L96:L118)</f>
        <v>23</v>
      </c>
      <c r="AU3" s="25" t="s">
        <v>117</v>
      </c>
      <c r="AV3">
        <f>COUNTA(L119:L140)</f>
        <v>22</v>
      </c>
    </row>
    <row r="4" spans="1:48" x14ac:dyDescent="0.3">
      <c r="P4" s="25" t="s">
        <v>85</v>
      </c>
      <c r="Q4" s="26">
        <f>SUM(O7:O22)</f>
        <v>133</v>
      </c>
      <c r="V4" s="25" t="s">
        <v>118</v>
      </c>
      <c r="W4">
        <f>SUM(U7:U22)</f>
        <v>22</v>
      </c>
      <c r="AA4" s="25" t="s">
        <v>118</v>
      </c>
      <c r="AB4">
        <f>SUM(Z7:Z22)</f>
        <v>23</v>
      </c>
      <c r="AF4" s="25" t="s">
        <v>118</v>
      </c>
      <c r="AG4">
        <f>SUM(AE7:AE22)</f>
        <v>22</v>
      </c>
      <c r="AK4" s="25" t="s">
        <v>118</v>
      </c>
      <c r="AL4">
        <f>SUM(AJ7:AJ22)</f>
        <v>22</v>
      </c>
      <c r="AP4" s="25" t="s">
        <v>118</v>
      </c>
      <c r="AQ4">
        <f>SUM(AO7:AO22)</f>
        <v>23</v>
      </c>
      <c r="AU4" s="25" t="s">
        <v>118</v>
      </c>
      <c r="AV4">
        <f>SUM(AT7:AT22)</f>
        <v>21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14</v>
      </c>
      <c r="C7" s="59">
        <v>14</v>
      </c>
      <c r="D7" s="56">
        <v>35</v>
      </c>
      <c r="E7" s="59">
        <v>13</v>
      </c>
      <c r="F7" s="56">
        <v>66</v>
      </c>
      <c r="G7" s="62">
        <v>14</v>
      </c>
      <c r="H7" s="62">
        <v>70</v>
      </c>
      <c r="I7" s="41"/>
      <c r="J7" s="41"/>
      <c r="K7" s="42">
        <v>0</v>
      </c>
      <c r="L7">
        <v>1111</v>
      </c>
      <c r="N7" s="35">
        <v>1111</v>
      </c>
      <c r="O7" s="35">
        <f>COUNTIF($L$7:$L$500,N7)</f>
        <v>28</v>
      </c>
      <c r="P7" s="35">
        <f>O7/$Q$4</f>
        <v>0.21052631578947367</v>
      </c>
      <c r="Q7" s="35">
        <f>IF(P7=0,0,(P7*((LOG(P7))/LOG(2))))</f>
        <v>-0.47324789756707064</v>
      </c>
      <c r="T7" s="35">
        <f>N7</f>
        <v>1111</v>
      </c>
      <c r="U7" s="35">
        <f>COUNTIF(L7:L28,T7)</f>
        <v>9</v>
      </c>
      <c r="V7" s="35">
        <f>U7/(W4-U20)</f>
        <v>0.40909090909090912</v>
      </c>
      <c r="W7" s="35">
        <f>IF(V7=0,0,(V7*((LOG(V7))/LOG(2))))</f>
        <v>-0.52752543430703935</v>
      </c>
      <c r="Y7" s="35">
        <f>N7</f>
        <v>1111</v>
      </c>
      <c r="Z7" s="35">
        <f>COUNTIF(L29:L51,Y7)</f>
        <v>7</v>
      </c>
      <c r="AA7" s="35">
        <f>Z7/(AB4-Z20)</f>
        <v>0.30434782608695654</v>
      </c>
      <c r="AB7" s="35">
        <f>IF(AA7=0,0,(AA7*((LOG(AA7))/LOG(2))))</f>
        <v>-0.52232387991286355</v>
      </c>
      <c r="AD7" s="35">
        <f>N7</f>
        <v>1111</v>
      </c>
      <c r="AE7" s="35">
        <f>COUNTIF(L52:L73,AD7)</f>
        <v>4</v>
      </c>
      <c r="AF7" s="35">
        <f>AE7/(AG4-AE20)</f>
        <v>0.18181818181818182</v>
      </c>
      <c r="AG7" s="35">
        <f>IF(AF7=0,0,(AF7*((LOG(AF7))/LOG(2))))</f>
        <v>-0.44716938520678134</v>
      </c>
      <c r="AI7" s="35">
        <f>N7</f>
        <v>1111</v>
      </c>
      <c r="AJ7" s="35">
        <f>COUNTIF(L74:L95,AI7)</f>
        <v>5</v>
      </c>
      <c r="AK7" s="35">
        <f>AJ7/(AL4-AJ20)</f>
        <v>0.23809523809523808</v>
      </c>
      <c r="AL7" s="35">
        <f>IF(AK7=0,0,(AK7*((LOG(AK7))/LOG(2))))</f>
        <v>-0.49294983997414238</v>
      </c>
      <c r="AN7" s="35">
        <f>N7</f>
        <v>1111</v>
      </c>
      <c r="AO7" s="35">
        <f>COUNTIF(L96:L118,AN7)</f>
        <v>2</v>
      </c>
      <c r="AP7" s="35">
        <f>AO7/(AQ4-AO20)</f>
        <v>9.0909090909090912E-2</v>
      </c>
      <c r="AQ7" s="35">
        <f>IF(AP7=0,0,(AP7*((LOG(AP7))/LOG(2))))</f>
        <v>-0.31449378351248153</v>
      </c>
      <c r="AS7" s="35">
        <f>N7</f>
        <v>1111</v>
      </c>
      <c r="AT7" s="35">
        <f>COUNTIF(L119:L140,AS7)</f>
        <v>1</v>
      </c>
      <c r="AU7" s="35">
        <f>AT7/(AV4-AT20)</f>
        <v>4.7619047619047616E-2</v>
      </c>
      <c r="AV7" s="35">
        <f>IF(AU7=0,0,(AU7*((LOG(AU7))/LOG(2))))</f>
        <v>-0.20915797251327431</v>
      </c>
    </row>
    <row r="8" spans="1:48" x14ac:dyDescent="0.3">
      <c r="A8" s="57">
        <v>12</v>
      </c>
      <c r="B8" s="57">
        <v>168</v>
      </c>
      <c r="C8" s="60">
        <v>14</v>
      </c>
      <c r="D8" s="57">
        <v>181</v>
      </c>
      <c r="E8" s="60">
        <v>13</v>
      </c>
      <c r="F8" s="57">
        <v>209</v>
      </c>
      <c r="G8" s="63">
        <v>14</v>
      </c>
      <c r="H8" s="63">
        <v>216</v>
      </c>
      <c r="I8" s="41"/>
      <c r="J8" s="41"/>
      <c r="K8" s="42">
        <v>0</v>
      </c>
      <c r="L8">
        <v>1111</v>
      </c>
      <c r="N8" s="35">
        <v>1112</v>
      </c>
      <c r="O8" s="35">
        <f>COUNTIF($L$7:$L$500,N8)</f>
        <v>10</v>
      </c>
      <c r="P8" s="35">
        <f>O8/$Q$4</f>
        <v>7.5187969924812026E-2</v>
      </c>
      <c r="Q8" s="35">
        <f>IF(P8=0,0,(P8*((LOG(P8))/LOG(2))))</f>
        <v>-0.28070333388073887</v>
      </c>
      <c r="T8" s="35">
        <f>N8</f>
        <v>1112</v>
      </c>
      <c r="U8" s="35">
        <f>COUNTIF(L7:L28,T8)</f>
        <v>2</v>
      </c>
      <c r="V8" s="35">
        <f>U8/(W4-U20)</f>
        <v>9.0909090909090912E-2</v>
      </c>
      <c r="W8" s="35">
        <f>IF(V8=0,0,(V8*((LOG(V8))/LOG(2))))</f>
        <v>-0.31449378351248153</v>
      </c>
      <c r="Y8" s="35">
        <f>N8</f>
        <v>1112</v>
      </c>
      <c r="Z8" s="35">
        <f>COUNTIF(L29:L51,Y8)</f>
        <v>3</v>
      </c>
      <c r="AA8" s="35">
        <f>Z8/(AB4-Z20)</f>
        <v>0.13043478260869565</v>
      </c>
      <c r="AB8" s="35">
        <f>IF(AA8=0,0,(AA8*((LOG(AA8))/LOG(2))))</f>
        <v>-0.3832955811307639</v>
      </c>
      <c r="AD8" s="35">
        <f>N8</f>
        <v>1112</v>
      </c>
      <c r="AE8" s="35">
        <f>COUNTIF(L52:L73,AD8)</f>
        <v>1</v>
      </c>
      <c r="AF8" s="35">
        <f>AE8/(AG4-AE20)</f>
        <v>4.5454545454545456E-2</v>
      </c>
      <c r="AG8" s="35">
        <f>IF(AF8=0,0,(AF8*((LOG(AF8))/LOG(2))))</f>
        <v>-0.20270143721078623</v>
      </c>
      <c r="AI8" s="35">
        <f>N8</f>
        <v>1112</v>
      </c>
      <c r="AJ8" s="35">
        <f>COUNTIF(L74:L95,AI8)</f>
        <v>1</v>
      </c>
      <c r="AK8" s="35">
        <f>AJ8/(AL4-AJ20)</f>
        <v>4.7619047619047616E-2</v>
      </c>
      <c r="AL8" s="35">
        <f>IF(AK8=0,0,(AK8*((LOG(AK8))/LOG(2))))</f>
        <v>-0.20915797251327431</v>
      </c>
      <c r="AN8" s="35">
        <f>N8</f>
        <v>1112</v>
      </c>
      <c r="AO8" s="35">
        <f>COUNTIF(L96:L118,AN8)</f>
        <v>2</v>
      </c>
      <c r="AP8" s="35">
        <f>AO8/(AQ4-AO20)</f>
        <v>9.0909090909090912E-2</v>
      </c>
      <c r="AQ8" s="35">
        <f>IF(AP8=0,0,(AP8*((LOG(AP8))/LOG(2))))</f>
        <v>-0.31449378351248153</v>
      </c>
      <c r="AS8" s="35">
        <f>N8</f>
        <v>1112</v>
      </c>
      <c r="AT8" s="35">
        <f>COUNTIF(L119:L140,AS8)</f>
        <v>1</v>
      </c>
      <c r="AU8" s="35">
        <f>AT8/(AV4-AT20)</f>
        <v>4.7619047619047616E-2</v>
      </c>
      <c r="AV8" s="35">
        <f>IF(AU8=0,0,(AU8*((LOG(AU8))/LOG(2))))</f>
        <v>-0.20915797251327431</v>
      </c>
    </row>
    <row r="9" spans="1:48" x14ac:dyDescent="0.3">
      <c r="A9" s="57">
        <v>12</v>
      </c>
      <c r="B9" s="57">
        <v>319</v>
      </c>
      <c r="C9" s="60">
        <v>14</v>
      </c>
      <c r="D9" s="57">
        <v>327</v>
      </c>
      <c r="E9" s="60">
        <v>24</v>
      </c>
      <c r="F9" s="57">
        <v>344</v>
      </c>
      <c r="G9" s="63">
        <v>23</v>
      </c>
      <c r="H9" s="63">
        <v>357</v>
      </c>
      <c r="I9" s="41"/>
      <c r="J9" s="41"/>
      <c r="K9" s="42">
        <v>0</v>
      </c>
      <c r="L9">
        <v>1122</v>
      </c>
      <c r="N9" s="35">
        <v>1121</v>
      </c>
      <c r="O9" s="35">
        <f>COUNTIF($L$7:$L$500,N9)</f>
        <v>2</v>
      </c>
      <c r="P9" s="35">
        <f>O9/$Q$4</f>
        <v>1.5037593984962405E-2</v>
      </c>
      <c r="Q9" s="35">
        <f>IF(P9=0,0,(P9*((LOG(P9))/LOG(2))))</f>
        <v>-9.1056878729341179E-2</v>
      </c>
      <c r="T9" s="35">
        <f>N9</f>
        <v>1121</v>
      </c>
      <c r="U9" s="35">
        <f>COUNTIF(L7:L28,T9)</f>
        <v>0</v>
      </c>
      <c r="V9" s="35">
        <f>U9/(W4-U20)</f>
        <v>0</v>
      </c>
      <c r="W9" s="35">
        <f>IF(V9=0,0,(V9*((LOG(V9))/LOG(2))))</f>
        <v>0</v>
      </c>
      <c r="Y9" s="35">
        <f>N9</f>
        <v>1121</v>
      </c>
      <c r="Z9" s="35">
        <f>COUNTIF(L29:L51,Y9)</f>
        <v>1</v>
      </c>
      <c r="AA9" s="35">
        <f>Z9/(AB4-Z20)</f>
        <v>4.3478260869565216E-2</v>
      </c>
      <c r="AB9" s="35">
        <f>IF(AA9=0,0,(AA9*((LOG(AA9))/LOG(2))))</f>
        <v>-0.19667660678508753</v>
      </c>
      <c r="AD9" s="35">
        <f>N9</f>
        <v>1121</v>
      </c>
      <c r="AE9" s="35">
        <f>COUNTIF(L52:L73,AD9)</f>
        <v>1</v>
      </c>
      <c r="AF9" s="35">
        <f>AE9/(AG4-AE20)</f>
        <v>4.5454545454545456E-2</v>
      </c>
      <c r="AG9" s="35">
        <f>IF(AF9=0,0,(AF9*((LOG(AF9))/LOG(2))))</f>
        <v>-0.20270143721078623</v>
      </c>
      <c r="AI9" s="35">
        <f>N9</f>
        <v>1121</v>
      </c>
      <c r="AJ9" s="35">
        <f>COUNTIF(L74:L95,AI9)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COUNTIF(L96:L118,AN9)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COUNTIF(L119:L140,AS9)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454</v>
      </c>
      <c r="C10" s="60">
        <v>23</v>
      </c>
      <c r="D10" s="57">
        <v>463</v>
      </c>
      <c r="E10" s="60">
        <v>24</v>
      </c>
      <c r="F10" s="57">
        <v>468</v>
      </c>
      <c r="G10" s="63">
        <v>23</v>
      </c>
      <c r="H10" s="63">
        <v>485</v>
      </c>
      <c r="I10" s="41"/>
      <c r="J10" s="41"/>
      <c r="K10" s="42">
        <v>0</v>
      </c>
      <c r="L10">
        <v>1222</v>
      </c>
      <c r="N10" s="35">
        <v>1122</v>
      </c>
      <c r="O10" s="35">
        <f>COUNTIF($L$7:$L$500,N10)</f>
        <v>14</v>
      </c>
      <c r="P10" s="35">
        <f>O10/$Q$4</f>
        <v>0.10526315789473684</v>
      </c>
      <c r="Q10" s="35">
        <f>IF(P10=0,0,(P10*((LOG(P10))/LOG(2))))</f>
        <v>-0.34188710667827216</v>
      </c>
      <c r="T10" s="35">
        <f>N10</f>
        <v>1122</v>
      </c>
      <c r="U10" s="35">
        <f>COUNTIF(L7:L28,T10)</f>
        <v>3</v>
      </c>
      <c r="V10" s="35">
        <f>U10/(W4-U20)</f>
        <v>0.13636363636363635</v>
      </c>
      <c r="W10" s="35">
        <f>IF(V10=0,0,(V10*((LOG(V10))/LOG(2))))</f>
        <v>-0.39197306153401923</v>
      </c>
      <c r="Y10" s="35">
        <f>N10</f>
        <v>1122</v>
      </c>
      <c r="Z10" s="35">
        <f>COUNTIF(L29:L51,Y10)</f>
        <v>4</v>
      </c>
      <c r="AA10" s="35">
        <f>Z10/(AB4-Z20)</f>
        <v>0.17391304347826086</v>
      </c>
      <c r="AB10" s="35">
        <f>IF(AA10=0,0,(AA10*((LOG(AA10))/LOG(2))))</f>
        <v>-0.43888034018382832</v>
      </c>
      <c r="AD10" s="35">
        <f>N10</f>
        <v>1122</v>
      </c>
      <c r="AE10" s="35">
        <f>COUNTIF(L52:L73,AD10)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COUNTIF(L74:L95,AI10)</f>
        <v>1</v>
      </c>
      <c r="AK10" s="35">
        <f>AJ10/(AL4-AJ20)</f>
        <v>4.7619047619047616E-2</v>
      </c>
      <c r="AL10" s="35">
        <f>IF(AK10=0,0,(AK10*((LOG(AK10))/LOG(2))))</f>
        <v>-0.20915797251327431</v>
      </c>
      <c r="AN10" s="35">
        <f>N10</f>
        <v>1122</v>
      </c>
      <c r="AO10" s="35">
        <f>COUNTIF(L96:L118,AN10)</f>
        <v>2</v>
      </c>
      <c r="AP10" s="35">
        <f>AO10/(AQ4-AO20)</f>
        <v>9.0909090909090912E-2</v>
      </c>
      <c r="AQ10" s="35">
        <f>IF(AP10=0,0,(AP10*((LOG(AP10))/LOG(2))))</f>
        <v>-0.31449378351248153</v>
      </c>
      <c r="AS10" s="35">
        <f>N10</f>
        <v>1122</v>
      </c>
      <c r="AT10" s="35">
        <f>COUNTIF(L119:L140,AS10)</f>
        <v>4</v>
      </c>
      <c r="AU10" s="35">
        <f>AT10/(AV4-AT20)</f>
        <v>0.19047619047619047</v>
      </c>
      <c r="AV10" s="35">
        <f>IF(AU10=0,0,(AU10*((LOG(AU10))/LOG(2))))</f>
        <v>-0.4556795091007162</v>
      </c>
    </row>
    <row r="11" spans="1:48" x14ac:dyDescent="0.3">
      <c r="A11" s="57">
        <v>12</v>
      </c>
      <c r="B11" s="57">
        <v>590</v>
      </c>
      <c r="C11" s="60">
        <v>23</v>
      </c>
      <c r="D11" s="57">
        <v>600</v>
      </c>
      <c r="E11" s="60">
        <v>24</v>
      </c>
      <c r="F11" s="57">
        <v>619</v>
      </c>
      <c r="G11" s="63">
        <v>23</v>
      </c>
      <c r="H11" s="63">
        <v>633</v>
      </c>
      <c r="I11" s="41"/>
      <c r="J11" s="41"/>
      <c r="K11" s="42">
        <v>0</v>
      </c>
      <c r="L11">
        <v>1222</v>
      </c>
      <c r="N11" s="35">
        <v>1211</v>
      </c>
      <c r="O11" s="35">
        <f>COUNTIF($L$7:$L$500,N11)</f>
        <v>11</v>
      </c>
      <c r="P11" s="35">
        <f>O11/$Q$4</f>
        <v>8.2706766917293228E-2</v>
      </c>
      <c r="Q11" s="35">
        <f>IF(P11=0,0,(P11*((LOG(P11))/LOG(2))))</f>
        <v>-0.29740119537972043</v>
      </c>
      <c r="T11" s="35">
        <f>N11</f>
        <v>1211</v>
      </c>
      <c r="U11" s="35">
        <f>COUNTIF(L7:L28,T11)</f>
        <v>3</v>
      </c>
      <c r="V11" s="35">
        <f>U11/(W4-U20)</f>
        <v>0.13636363636363635</v>
      </c>
      <c r="W11" s="35">
        <f>IF(V11=0,0,(V11*((LOG(V11))/LOG(2))))</f>
        <v>-0.39197306153401923</v>
      </c>
      <c r="Y11" s="35">
        <f>N11</f>
        <v>1211</v>
      </c>
      <c r="Z11" s="35">
        <f>COUNTIF(L29:L51,Y11)</f>
        <v>2</v>
      </c>
      <c r="AA11" s="35">
        <f>Z11/(AB4-Z20)</f>
        <v>8.6956521739130432E-2</v>
      </c>
      <c r="AB11" s="35">
        <f>IF(AA11=0,0,(AA11*((LOG(AA11))/LOG(2))))</f>
        <v>-0.30639669183104457</v>
      </c>
      <c r="AD11" s="35">
        <f>N11</f>
        <v>1211</v>
      </c>
      <c r="AE11" s="35">
        <f>COUNTIF(L52:L73,AD11)</f>
        <v>1</v>
      </c>
      <c r="AF11" s="35">
        <f>AE11/(AG4-AE20)</f>
        <v>4.5454545454545456E-2</v>
      </c>
      <c r="AG11" s="35">
        <f>IF(AF11=0,0,(AF11*((LOG(AF11))/LOG(2))))</f>
        <v>-0.20270143721078623</v>
      </c>
      <c r="AI11" s="35">
        <f>N11</f>
        <v>1211</v>
      </c>
      <c r="AJ11" s="35">
        <f>COUNTIF(L74:L95,AI11)</f>
        <v>3</v>
      </c>
      <c r="AK11" s="35">
        <f>AJ11/(AL4-AJ20)</f>
        <v>0.14285714285714285</v>
      </c>
      <c r="AL11" s="35">
        <f>IF(AK11=0,0,(AK11*((LOG(AK11))/LOG(2))))</f>
        <v>-0.40105070315108626</v>
      </c>
      <c r="AN11" s="35">
        <f>N11</f>
        <v>1211</v>
      </c>
      <c r="AO11" s="35">
        <f>COUNTIF(L96:L118,AN11)</f>
        <v>1</v>
      </c>
      <c r="AP11" s="35">
        <f>AO11/(AQ4-AO20)</f>
        <v>4.5454545454545456E-2</v>
      </c>
      <c r="AQ11" s="35">
        <f>IF(AP11=0,0,(AP11*((LOG(AP11))/LOG(2))))</f>
        <v>-0.20270143721078623</v>
      </c>
      <c r="AS11" s="35">
        <f>N11</f>
        <v>1211</v>
      </c>
      <c r="AT11" s="35">
        <f>COUNTIF(L119:L140,AS11)</f>
        <v>1</v>
      </c>
      <c r="AU11" s="35">
        <f>AT11/(AV4-AT20)</f>
        <v>4.7619047619047616E-2</v>
      </c>
      <c r="AV11" s="35">
        <f>IF(AU11=0,0,(AU11*((LOG(AU11))/LOG(2))))</f>
        <v>-0.20915797251327431</v>
      </c>
    </row>
    <row r="12" spans="1:48" x14ac:dyDescent="0.3">
      <c r="A12" s="57">
        <v>12</v>
      </c>
      <c r="B12" s="57">
        <v>737</v>
      </c>
      <c r="C12" s="60">
        <v>23</v>
      </c>
      <c r="D12" s="57">
        <v>765</v>
      </c>
      <c r="E12" s="60">
        <v>24</v>
      </c>
      <c r="F12" s="57">
        <v>773</v>
      </c>
      <c r="G12" s="63">
        <v>14</v>
      </c>
      <c r="H12" s="63">
        <v>790</v>
      </c>
      <c r="I12" s="41"/>
      <c r="J12" s="41"/>
      <c r="K12" s="42">
        <v>0</v>
      </c>
      <c r="L12">
        <v>1221</v>
      </c>
      <c r="N12" s="35">
        <v>1212</v>
      </c>
      <c r="O12" s="35">
        <f>COUNTIF($L$7:$L$500,N12)</f>
        <v>3</v>
      </c>
      <c r="P12" s="35">
        <f>O12/$Q$4</f>
        <v>2.2556390977443608E-2</v>
      </c>
      <c r="Q12" s="35">
        <f>IF(P12=0,0,(P12*((LOG(P12))/LOG(2))))</f>
        <v>-0.12339067522060226</v>
      </c>
      <c r="T12" s="35">
        <f>N12</f>
        <v>1212</v>
      </c>
      <c r="U12" s="35">
        <f>COUNTIF(L7:L28,T12)</f>
        <v>1</v>
      </c>
      <c r="V12" s="35">
        <f>U12/(W4-U20)</f>
        <v>4.5454545454545456E-2</v>
      </c>
      <c r="W12" s="35">
        <f>IF(V12=0,0,(V12*((LOG(V12))/LOG(2))))</f>
        <v>-0.20270143721078623</v>
      </c>
      <c r="Y12" s="35">
        <f>N12</f>
        <v>1212</v>
      </c>
      <c r="Z12" s="35">
        <f>COUNTIF(L29:L51,Y12)</f>
        <v>0</v>
      </c>
      <c r="AA12" s="35">
        <f>Z12/(AB4-Z20)</f>
        <v>0</v>
      </c>
      <c r="AB12" s="35">
        <f>IF(AA12=0,0,(AA12*((LOG(AA12))/LOG(2))))</f>
        <v>0</v>
      </c>
      <c r="AD12" s="35">
        <f>N12</f>
        <v>1212</v>
      </c>
      <c r="AE12" s="35">
        <f>COUNTIF(L52:L73,AD12)</f>
        <v>0</v>
      </c>
      <c r="AF12" s="35">
        <f>AE12/(AG4-AE20)</f>
        <v>0</v>
      </c>
      <c r="AG12" s="35">
        <f>IF(AF12=0,0,(AF12*((LOG(AF12))/LOG(2))))</f>
        <v>0</v>
      </c>
      <c r="AI12" s="35">
        <f>N12</f>
        <v>1212</v>
      </c>
      <c r="AJ12" s="35">
        <f>COUNTIF(L74:L95,AI12)</f>
        <v>0</v>
      </c>
      <c r="AK12" s="35">
        <f>AJ12/(AL4-AJ20)</f>
        <v>0</v>
      </c>
      <c r="AL12" s="35">
        <f>IF(AK12=0,0,(AK12*((LOG(AK12))/LOG(2))))</f>
        <v>0</v>
      </c>
      <c r="AN12" s="35">
        <f>N12</f>
        <v>1212</v>
      </c>
      <c r="AO12" s="35">
        <f>COUNTIF(L96:L118,AN12)</f>
        <v>1</v>
      </c>
      <c r="AP12" s="35">
        <f>AO12/(AQ4-AO20)</f>
        <v>4.5454545454545456E-2</v>
      </c>
      <c r="AQ12" s="35">
        <f>IF(AP12=0,0,(AP12*((LOG(AP12))/LOG(2))))</f>
        <v>-0.20270143721078623</v>
      </c>
      <c r="AS12" s="35">
        <f>N12</f>
        <v>1212</v>
      </c>
      <c r="AT12" s="35">
        <f>COUNTIF(L119:L140,AS12)</f>
        <v>1</v>
      </c>
      <c r="AU12" s="35">
        <f>AT12/(AV4-AT20)</f>
        <v>4.7619047619047616E-2</v>
      </c>
      <c r="AV12" s="35">
        <f>IF(AU12=0,0,(AU12*((LOG(AU12))/LOG(2))))</f>
        <v>-0.20915797251327431</v>
      </c>
    </row>
    <row r="13" spans="1:48" x14ac:dyDescent="0.3">
      <c r="A13" s="57">
        <v>12</v>
      </c>
      <c r="B13" s="57">
        <v>907</v>
      </c>
      <c r="C13" s="60">
        <v>14</v>
      </c>
      <c r="D13" s="57">
        <v>917</v>
      </c>
      <c r="E13" s="60">
        <v>13</v>
      </c>
      <c r="F13" s="57">
        <v>944</v>
      </c>
      <c r="G13" s="63">
        <v>14</v>
      </c>
      <c r="H13" s="63">
        <v>991</v>
      </c>
      <c r="I13" s="41"/>
      <c r="J13" s="41"/>
      <c r="K13" s="42">
        <v>0</v>
      </c>
      <c r="L13">
        <v>1111</v>
      </c>
      <c r="N13" s="35">
        <v>1221</v>
      </c>
      <c r="O13" s="35">
        <f>COUNTIF($L$7:$L$500,N13)</f>
        <v>9</v>
      </c>
      <c r="P13" s="35">
        <f>O13/$Q$4</f>
        <v>6.7669172932330823E-2</v>
      </c>
      <c r="Q13" s="35">
        <f>IF(P13=0,0,(P13*((LOG(P13))/LOG(2))))</f>
        <v>-0.26291892410924733</v>
      </c>
      <c r="T13" s="35">
        <f>N13</f>
        <v>1221</v>
      </c>
      <c r="U13" s="35">
        <f>COUNTIF(L7:L28,T13)</f>
        <v>1</v>
      </c>
      <c r="V13" s="35">
        <f>U13/(W4-U20)</f>
        <v>4.5454545454545456E-2</v>
      </c>
      <c r="W13" s="35">
        <f>IF(V13=0,0,(V13*((LOG(V13))/LOG(2))))</f>
        <v>-0.20270143721078623</v>
      </c>
      <c r="Y13" s="35">
        <f>N13</f>
        <v>1221</v>
      </c>
      <c r="Z13" s="35">
        <f>COUNTIF(L29:L51,Y13)</f>
        <v>1</v>
      </c>
      <c r="AA13" s="35">
        <f>Z13/(AB4-Z20)</f>
        <v>4.3478260869565216E-2</v>
      </c>
      <c r="AB13" s="35">
        <f>IF(AA13=0,0,(AA13*((LOG(AA13))/LOG(2))))</f>
        <v>-0.19667660678508753</v>
      </c>
      <c r="AD13" s="35">
        <f>N13</f>
        <v>1221</v>
      </c>
      <c r="AE13" s="35">
        <f>COUNTIF(L52:L73,AD13)</f>
        <v>1</v>
      </c>
      <c r="AF13" s="35">
        <f>AE13/(AG4-AE20)</f>
        <v>4.5454545454545456E-2</v>
      </c>
      <c r="AG13" s="35">
        <f>IF(AF13=0,0,(AF13*((LOG(AF13))/LOG(2))))</f>
        <v>-0.20270143721078623</v>
      </c>
      <c r="AI13" s="35">
        <f>N13</f>
        <v>1221</v>
      </c>
      <c r="AJ13" s="35">
        <f>COUNTIF(L74:L95,AI13)</f>
        <v>1</v>
      </c>
      <c r="AK13" s="35">
        <f>AJ13/(AL4-AJ20)</f>
        <v>4.7619047619047616E-2</v>
      </c>
      <c r="AL13" s="35">
        <f>IF(AK13=0,0,(AK13*((LOG(AK13))/LOG(2))))</f>
        <v>-0.20915797251327431</v>
      </c>
      <c r="AN13" s="35">
        <f>N13</f>
        <v>1221</v>
      </c>
      <c r="AO13" s="35">
        <f>COUNTIF(L96:L118,AN13)</f>
        <v>3</v>
      </c>
      <c r="AP13" s="35">
        <f>AO13/(AQ4-AO20)</f>
        <v>0.13636363636363635</v>
      </c>
      <c r="AQ13" s="35">
        <f>IF(AP13=0,0,(AP13*((LOG(AP13))/LOG(2))))</f>
        <v>-0.39197306153401923</v>
      </c>
      <c r="AS13" s="35">
        <f>N13</f>
        <v>1221</v>
      </c>
      <c r="AT13" s="35">
        <f>COUNTIF(L119:L140,AS13)</f>
        <v>2</v>
      </c>
      <c r="AU13" s="35">
        <f>AT13/(AV4-AT20)</f>
        <v>9.5238095238095233E-2</v>
      </c>
      <c r="AV13" s="35">
        <f>IF(AU13=0,0,(AU13*((LOG(AU13))/LOG(2))))</f>
        <v>-0.32307784978845333</v>
      </c>
    </row>
    <row r="14" spans="1:48" x14ac:dyDescent="0.3">
      <c r="A14" s="57">
        <v>12</v>
      </c>
      <c r="B14" s="57">
        <v>1097</v>
      </c>
      <c r="C14" s="60">
        <v>23</v>
      </c>
      <c r="D14" s="57">
        <v>1103</v>
      </c>
      <c r="E14" s="60">
        <v>13</v>
      </c>
      <c r="F14" s="57">
        <v>1121</v>
      </c>
      <c r="G14" s="63">
        <v>14</v>
      </c>
      <c r="H14" s="63">
        <v>1126</v>
      </c>
      <c r="I14" s="41"/>
      <c r="J14" s="41"/>
      <c r="K14" s="42">
        <v>0</v>
      </c>
      <c r="L14">
        <v>1211</v>
      </c>
      <c r="N14" s="35">
        <v>1222</v>
      </c>
      <c r="O14" s="35">
        <f>COUNTIF($L$7:$L$500,N14)</f>
        <v>17</v>
      </c>
      <c r="P14" s="35">
        <f>O14/$Q$4</f>
        <v>0.12781954887218044</v>
      </c>
      <c r="Q14" s="35">
        <f>IF(P14=0,0,(P14*((LOG(P14))/LOG(2))))</f>
        <v>-0.37934536167116129</v>
      </c>
      <c r="T14" s="35">
        <f>N14</f>
        <v>1222</v>
      </c>
      <c r="U14" s="35">
        <f>COUNTIF(L7:L28,T14)</f>
        <v>2</v>
      </c>
      <c r="V14" s="35">
        <f>U14/(W4-U20)</f>
        <v>9.0909090909090912E-2</v>
      </c>
      <c r="W14" s="35">
        <f>IF(V14=0,0,(V14*((LOG(V14))/LOG(2))))</f>
        <v>-0.31449378351248153</v>
      </c>
      <c r="Y14" s="35">
        <f>N14</f>
        <v>1222</v>
      </c>
      <c r="Z14" s="35">
        <f>COUNTIF(L29:L51,Y14)</f>
        <v>2</v>
      </c>
      <c r="AA14" s="35">
        <f>Z14/(AB4-Z20)</f>
        <v>8.6956521739130432E-2</v>
      </c>
      <c r="AB14" s="35">
        <f>IF(AA14=0,0,(AA14*((LOG(AA14))/LOG(2))))</f>
        <v>-0.30639669183104457</v>
      </c>
      <c r="AD14" s="35">
        <f>N14</f>
        <v>1222</v>
      </c>
      <c r="AE14" s="35">
        <f>COUNTIF(L52:L73,AD14)</f>
        <v>5</v>
      </c>
      <c r="AF14" s="35">
        <f>AE14/(AG4-AE20)</f>
        <v>0.22727272727272727</v>
      </c>
      <c r="AG14" s="35">
        <f>IF(AF14=0,0,(AF14*((LOG(AF14))/LOG(2))))</f>
        <v>-0.48579625539771243</v>
      </c>
      <c r="AI14" s="35">
        <f>N14</f>
        <v>1222</v>
      </c>
      <c r="AJ14" s="35">
        <f>COUNTIF(L74:L95,AI14)</f>
        <v>3</v>
      </c>
      <c r="AK14" s="35">
        <f>AJ14/(AL4-AJ20)</f>
        <v>0.14285714285714285</v>
      </c>
      <c r="AL14" s="35">
        <f>IF(AK14=0,0,(AK14*((LOG(AK14))/LOG(2))))</f>
        <v>-0.40105070315108626</v>
      </c>
      <c r="AN14" s="35">
        <f>N14</f>
        <v>1222</v>
      </c>
      <c r="AO14" s="35">
        <f>COUNTIF(L96:L118,AN14)</f>
        <v>3</v>
      </c>
      <c r="AP14" s="35">
        <f>AO14/(AQ4-AO20)</f>
        <v>0.13636363636363635</v>
      </c>
      <c r="AQ14" s="35">
        <f>IF(AP14=0,0,(AP14*((LOG(AP14))/LOG(2))))</f>
        <v>-0.39197306153401923</v>
      </c>
      <c r="AS14" s="35">
        <f>N14</f>
        <v>1222</v>
      </c>
      <c r="AT14" s="35">
        <f>COUNTIF(L119:L140,AS14)</f>
        <v>2</v>
      </c>
      <c r="AU14" s="35">
        <f>AT14/(AV4-AT20)</f>
        <v>9.5238095238095233E-2</v>
      </c>
      <c r="AV14" s="35">
        <f>IF(AU14=0,0,(AU14*((LOG(AU14))/LOG(2))))</f>
        <v>-0.32307784978845333</v>
      </c>
    </row>
    <row r="15" spans="1:48" x14ac:dyDescent="0.3">
      <c r="A15" s="57">
        <v>12</v>
      </c>
      <c r="B15" s="57">
        <v>1220</v>
      </c>
      <c r="C15" s="60">
        <v>14</v>
      </c>
      <c r="D15" s="57">
        <v>1229</v>
      </c>
      <c r="E15" s="60">
        <v>24</v>
      </c>
      <c r="F15" s="57">
        <v>1275</v>
      </c>
      <c r="G15" s="63">
        <v>23</v>
      </c>
      <c r="H15" s="63">
        <v>1282</v>
      </c>
      <c r="I15" s="41"/>
      <c r="J15" s="41"/>
      <c r="K15" s="42">
        <v>0</v>
      </c>
      <c r="L15">
        <v>1122</v>
      </c>
      <c r="N15" s="35">
        <v>2111</v>
      </c>
      <c r="O15" s="35">
        <f>COUNTIF($L$7:$L$500,N15)</f>
        <v>6</v>
      </c>
      <c r="P15" s="35">
        <f>O15/$Q$4</f>
        <v>4.5112781954887216E-2</v>
      </c>
      <c r="Q15" s="35">
        <f>IF(P15=0,0,(P15*((LOG(P15))/LOG(2))))</f>
        <v>-0.20166856848631731</v>
      </c>
      <c r="T15" s="35">
        <f>N15</f>
        <v>2111</v>
      </c>
      <c r="U15" s="35">
        <f>COUNTIF(L7:L28,T15)</f>
        <v>0</v>
      </c>
      <c r="V15" s="35">
        <f>U15/(W4-U20)</f>
        <v>0</v>
      </c>
      <c r="W15" s="35">
        <f>IF(V15=0,0,(V15*((LOG(V15))/LOG(2))))</f>
        <v>0</v>
      </c>
      <c r="Y15" s="35">
        <f>N15</f>
        <v>2111</v>
      </c>
      <c r="Z15" s="35">
        <f>COUNTIF(L29:L51,Y15)</f>
        <v>1</v>
      </c>
      <c r="AA15" s="35">
        <f>Z15/(AB4-Z20)</f>
        <v>4.3478260869565216E-2</v>
      </c>
      <c r="AB15" s="35">
        <f>IF(AA15=0,0,(AA15*((LOG(AA15))/LOG(2))))</f>
        <v>-0.19667660678508753</v>
      </c>
      <c r="AD15" s="35">
        <f>N15</f>
        <v>2111</v>
      </c>
      <c r="AE15" s="35">
        <f>COUNTIF(L52:L73,AD15)</f>
        <v>3</v>
      </c>
      <c r="AF15" s="35">
        <f>AE15/(AG4-AE20)</f>
        <v>0.13636363636363635</v>
      </c>
      <c r="AG15" s="35">
        <f>IF(AF15=0,0,(AF15*((LOG(AF15))/LOG(2))))</f>
        <v>-0.39197306153401923</v>
      </c>
      <c r="AI15" s="35">
        <f>N15</f>
        <v>2111</v>
      </c>
      <c r="AJ15" s="35">
        <f>COUNTIF(L74:L95,AI15)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COUNTIF(L96:L118,AN15)</f>
        <v>2</v>
      </c>
      <c r="AP15" s="35">
        <f>AO15/(AQ4-AO20)</f>
        <v>9.0909090909090912E-2</v>
      </c>
      <c r="AQ15" s="35">
        <f>IF(AP15=0,0,(AP15*((LOG(AP15))/LOG(2))))</f>
        <v>-0.31449378351248153</v>
      </c>
      <c r="AS15" s="35">
        <f>N15</f>
        <v>2111</v>
      </c>
      <c r="AT15" s="35">
        <f>COUNTIF(L119:L140,AS15)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1384</v>
      </c>
      <c r="C16" s="60">
        <v>14</v>
      </c>
      <c r="D16" s="57">
        <v>1397</v>
      </c>
      <c r="E16" s="60">
        <v>24</v>
      </c>
      <c r="F16" s="57">
        <v>1420</v>
      </c>
      <c r="G16" s="63">
        <v>23</v>
      </c>
      <c r="H16" s="63">
        <v>1441</v>
      </c>
      <c r="I16" s="41"/>
      <c r="J16" s="41"/>
      <c r="K16" s="42">
        <v>0</v>
      </c>
      <c r="L16">
        <v>1122</v>
      </c>
      <c r="N16" s="35">
        <v>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2112</v>
      </c>
      <c r="U16" s="35">
        <f>COUNTIF(L7:L28,T16)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COUNTIF(L29:L51,Y16)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COUNTIF(L52:L73,AD16)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COUNTIF(L74:L95,AI16)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COUNTIF(L96:L118,AN16)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COUNTIF(L119:L140,AS16)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1545</v>
      </c>
      <c r="C17" s="60">
        <v>23</v>
      </c>
      <c r="D17" s="57">
        <v>1554</v>
      </c>
      <c r="E17" s="60">
        <v>13</v>
      </c>
      <c r="F17" s="57">
        <v>1570</v>
      </c>
      <c r="G17" s="63">
        <v>14</v>
      </c>
      <c r="H17" s="63">
        <v>1576</v>
      </c>
      <c r="I17" s="41"/>
      <c r="J17" s="41"/>
      <c r="K17" s="42">
        <v>0</v>
      </c>
      <c r="L17">
        <v>1211</v>
      </c>
      <c r="N17" s="35">
        <v>2121</v>
      </c>
      <c r="O17" s="35">
        <f>COUNTIF($L$7:$L$500,N17)</f>
        <v>1</v>
      </c>
      <c r="P17" s="35">
        <f>O17/$Q$4</f>
        <v>7.5187969924812026E-3</v>
      </c>
      <c r="Q17" s="35">
        <f>IF(P17=0,0,(P17*((LOG(P17))/LOG(2))))</f>
        <v>-5.3047236357151799E-2</v>
      </c>
      <c r="T17" s="35">
        <f>N17</f>
        <v>2121</v>
      </c>
      <c r="U17" s="35">
        <f>COUNTIF(L7:L28,T17)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COUNTIF(L29:L51,Y17)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COUNTIF(L52:L73,AD17)</f>
        <v>0</v>
      </c>
      <c r="AF17" s="35">
        <f>AE17/(AG4-AE20)</f>
        <v>0</v>
      </c>
      <c r="AG17" s="35">
        <f>IF(AF17=0,0,(AF17*((LOG(AF17))/LOG(2))))</f>
        <v>0</v>
      </c>
      <c r="AI17" s="35">
        <f>N17</f>
        <v>2121</v>
      </c>
      <c r="AJ17" s="35">
        <f>COUNTIF(L74:L95,AI17)</f>
        <v>0</v>
      </c>
      <c r="AK17" s="35">
        <f>AJ17/(AL4-AJ20)</f>
        <v>0</v>
      </c>
      <c r="AL17" s="35">
        <f>IF(AK17=0,0,(AK17*((LOG(AK17))/LOG(2))))</f>
        <v>0</v>
      </c>
      <c r="AN17" s="35">
        <f>N17</f>
        <v>2121</v>
      </c>
      <c r="AO17" s="35">
        <f>COUNTIF(L96:L118,AN17)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COUNTIF(L119:L140,AS17)</f>
        <v>1</v>
      </c>
      <c r="AU17" s="35">
        <f>AT17/(AV4-AT20)</f>
        <v>4.7619047619047616E-2</v>
      </c>
      <c r="AV17" s="35">
        <f>IF(AU17=0,0,(AU17*((LOG(AU17))/LOG(2))))</f>
        <v>-0.20915797251327431</v>
      </c>
    </row>
    <row r="18" spans="1:48" x14ac:dyDescent="0.3">
      <c r="A18" s="57">
        <v>12</v>
      </c>
      <c r="B18" s="57">
        <v>1732</v>
      </c>
      <c r="C18" s="60">
        <v>14</v>
      </c>
      <c r="D18" s="57">
        <v>1741</v>
      </c>
      <c r="E18" s="60">
        <v>13</v>
      </c>
      <c r="F18" s="57">
        <v>1762</v>
      </c>
      <c r="G18" s="63">
        <v>14</v>
      </c>
      <c r="H18" s="63">
        <v>1769</v>
      </c>
      <c r="I18" s="41"/>
      <c r="J18" s="41"/>
      <c r="K18" s="42">
        <v>0</v>
      </c>
      <c r="L18">
        <v>1111</v>
      </c>
      <c r="N18" s="35">
        <v>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2122</v>
      </c>
      <c r="U18" s="35">
        <f>COUNTIF(L7:L28,T18)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COUNTIF(L29:L51,Y18)</f>
        <v>0</v>
      </c>
      <c r="AA18" s="35">
        <f>Z18/(AB4-Z20)</f>
        <v>0</v>
      </c>
      <c r="AB18" s="35">
        <f>IF(AA18=0,0,(AA18*((LOG(AA18))/LOG(2))))</f>
        <v>0</v>
      </c>
      <c r="AD18" s="35">
        <f>N18</f>
        <v>2122</v>
      </c>
      <c r="AE18" s="35">
        <f>COUNTIF(L52:L73,AD18)</f>
        <v>0</v>
      </c>
      <c r="AF18" s="35">
        <f>AE18/(AG4-AE20)</f>
        <v>0</v>
      </c>
      <c r="AG18" s="35">
        <f>IF(AF18=0,0,(AF18*((LOG(AF18))/LOG(2))))</f>
        <v>0</v>
      </c>
      <c r="AI18" s="35">
        <f>N18</f>
        <v>2122</v>
      </c>
      <c r="AJ18" s="35">
        <f>COUNTIF(L74:L95,AI18)</f>
        <v>0</v>
      </c>
      <c r="AK18" s="35">
        <f>AJ18/(AL4-AJ20)</f>
        <v>0</v>
      </c>
      <c r="AL18" s="35">
        <f>IF(AK18=0,0,(AK18*((LOG(AK18))/LOG(2))))</f>
        <v>0</v>
      </c>
      <c r="AN18" s="35">
        <f>N18</f>
        <v>2122</v>
      </c>
      <c r="AO18" s="35">
        <f>COUNTIF(L96:L118,AN18)</f>
        <v>0</v>
      </c>
      <c r="AP18" s="35">
        <f>AO18/(AQ4-AO20)</f>
        <v>0</v>
      </c>
      <c r="AQ18" s="35">
        <f>IF(AP18=0,0,(AP18*((LOG(AP18))/LOG(2))))</f>
        <v>0</v>
      </c>
      <c r="AS18" s="35">
        <f>N18</f>
        <v>2122</v>
      </c>
      <c r="AT18" s="35">
        <f>COUNTIF(L119:L140,AS18)</f>
        <v>0</v>
      </c>
      <c r="AU18" s="35">
        <f>AT18/(AV4-AT20)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1870</v>
      </c>
      <c r="C19" s="60">
        <v>14</v>
      </c>
      <c r="D19" s="57">
        <v>1890</v>
      </c>
      <c r="E19" s="60">
        <v>13</v>
      </c>
      <c r="F19" s="57">
        <v>1898</v>
      </c>
      <c r="G19" s="63">
        <v>23</v>
      </c>
      <c r="H19" s="63">
        <v>1919</v>
      </c>
      <c r="I19" s="41"/>
      <c r="J19" s="41"/>
      <c r="K19" s="42">
        <v>0</v>
      </c>
      <c r="L19">
        <v>1112</v>
      </c>
      <c r="N19" s="35">
        <v>2211</v>
      </c>
      <c r="O19" s="35">
        <f>COUNTIF($L$7:$L$500,N19)</f>
        <v>6</v>
      </c>
      <c r="P19" s="35">
        <f>O19/$Q$4</f>
        <v>4.5112781954887216E-2</v>
      </c>
      <c r="Q19" s="35">
        <f>IF(P19=0,0,(P19*((LOG(P19))/LOG(2))))</f>
        <v>-0.20166856848631731</v>
      </c>
      <c r="T19" s="35">
        <f>N19</f>
        <v>2211</v>
      </c>
      <c r="U19" s="35">
        <f>COUNTIF(L7:L28,T19)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COUNTIF(L29:L51,Y19)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COUNTIF(L52:L73,AD19)</f>
        <v>1</v>
      </c>
      <c r="AF19" s="35">
        <f>AE19/(AG4-AE20)</f>
        <v>4.5454545454545456E-2</v>
      </c>
      <c r="AG19" s="35">
        <f>IF(AF19=0,0,(AF19*((LOG(AF19))/LOG(2))))</f>
        <v>-0.20270143721078623</v>
      </c>
      <c r="AI19" s="35">
        <f>N19</f>
        <v>2211</v>
      </c>
      <c r="AJ19" s="35">
        <f>COUNTIF(L74:L95,AI19)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COUNTIF(L96:L118,AN19)</f>
        <v>3</v>
      </c>
      <c r="AP19" s="35">
        <f>AO19/(AQ4-AO20)</f>
        <v>0.13636363636363635</v>
      </c>
      <c r="AQ19" s="35">
        <f>IF(AP19=0,0,(AP19*((LOG(AP19))/LOG(2))))</f>
        <v>-0.39197306153401923</v>
      </c>
      <c r="AS19" s="35">
        <f>N19</f>
        <v>2211</v>
      </c>
      <c r="AT19" s="35">
        <f>COUNTIF(L119:L140,AS19)</f>
        <v>2</v>
      </c>
      <c r="AU19" s="35">
        <f>AT19/(AV4-AT20)</f>
        <v>9.5238095238095233E-2</v>
      </c>
      <c r="AV19" s="35">
        <f>IF(AU19=0,0,(AU19*((LOG(AU19))/LOG(2))))</f>
        <v>-0.32307784978845333</v>
      </c>
    </row>
    <row r="20" spans="1:48" x14ac:dyDescent="0.3">
      <c r="A20" s="57">
        <v>21</v>
      </c>
      <c r="B20" s="57">
        <v>2055</v>
      </c>
      <c r="C20" s="60">
        <v>21</v>
      </c>
      <c r="D20" s="57">
        <v>2059</v>
      </c>
      <c r="E20" s="60">
        <v>22</v>
      </c>
      <c r="F20" s="57">
        <v>2063</v>
      </c>
      <c r="G20" s="63">
        <v>23</v>
      </c>
      <c r="H20" s="63">
        <v>2068</v>
      </c>
      <c r="I20" s="41"/>
      <c r="J20" s="41"/>
      <c r="K20" s="42">
        <v>0</v>
      </c>
      <c r="L20">
        <v>2222</v>
      </c>
      <c r="N20" s="35">
        <v>2212</v>
      </c>
      <c r="O20" s="35">
        <f>COUNTIF($L$7:$L$500,N20)</f>
        <v>2</v>
      </c>
      <c r="P20" s="35">
        <f>O20/$Q$4</f>
        <v>1.5037593984962405E-2</v>
      </c>
      <c r="Q20" s="35">
        <f>IF(P20=0,0,(P20*((LOG(P20))/LOG(2))))</f>
        <v>-9.1056878729341179E-2</v>
      </c>
      <c r="T20" s="35">
        <f>N20</f>
        <v>2212</v>
      </c>
      <c r="U20" s="35">
        <f>COUNTIF(L7:L28,T20)</f>
        <v>0</v>
      </c>
      <c r="V20" s="54"/>
      <c r="W20" s="55"/>
      <c r="Y20" s="35">
        <f>N20</f>
        <v>2212</v>
      </c>
      <c r="Z20" s="35">
        <f>COUNTIF(L29:L51,Y20)</f>
        <v>0</v>
      </c>
      <c r="AA20" s="54"/>
      <c r="AB20" s="55"/>
      <c r="AD20" s="35">
        <f>N20</f>
        <v>2212</v>
      </c>
      <c r="AE20" s="35">
        <f>COUNTIF(L52:L73,AD20)</f>
        <v>0</v>
      </c>
      <c r="AF20" s="54"/>
      <c r="AG20" s="55"/>
      <c r="AI20" s="35">
        <f>N20</f>
        <v>2212</v>
      </c>
      <c r="AJ20" s="35">
        <f>COUNTIF(L74:L95,AI20)</f>
        <v>1</v>
      </c>
      <c r="AK20" s="54"/>
      <c r="AL20" s="55"/>
      <c r="AN20" s="35">
        <f>N20</f>
        <v>2212</v>
      </c>
      <c r="AO20" s="35">
        <f>COUNTIF(L96:L118,AN20)</f>
        <v>1</v>
      </c>
      <c r="AP20" s="54"/>
      <c r="AQ20" s="55"/>
      <c r="AS20" s="35">
        <f>N20</f>
        <v>2212</v>
      </c>
      <c r="AT20" s="35">
        <f>COUNTIF(L119:L140,AS20)</f>
        <v>0</v>
      </c>
      <c r="AU20" s="54"/>
      <c r="AV20" s="55"/>
    </row>
    <row r="21" spans="1:48" x14ac:dyDescent="0.3">
      <c r="A21" s="57">
        <v>12</v>
      </c>
      <c r="B21" s="57">
        <v>2201</v>
      </c>
      <c r="C21" s="60">
        <v>14</v>
      </c>
      <c r="D21" s="57">
        <v>2210</v>
      </c>
      <c r="E21" s="60">
        <v>13</v>
      </c>
      <c r="F21" s="57">
        <v>2217</v>
      </c>
      <c r="G21" s="63">
        <v>14</v>
      </c>
      <c r="H21" s="63">
        <v>2229</v>
      </c>
      <c r="I21" s="41"/>
      <c r="J21" s="41"/>
      <c r="K21" s="42">
        <v>0</v>
      </c>
      <c r="L21">
        <v>1111</v>
      </c>
      <c r="N21" s="35">
        <v>2221</v>
      </c>
      <c r="O21" s="35">
        <f>COUNTIF($L$7:$L$500,N21)</f>
        <v>9</v>
      </c>
      <c r="P21" s="35">
        <f>O21/$Q$4</f>
        <v>6.7669172932330823E-2</v>
      </c>
      <c r="Q21" s="35">
        <f>IF(P21=0,0,(P21*((LOG(P21))/LOG(2))))</f>
        <v>-0.26291892410924733</v>
      </c>
      <c r="T21" s="35">
        <f>N21</f>
        <v>2221</v>
      </c>
      <c r="U21" s="35">
        <f>COUNTIF(L7:L28,T21)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COUNTIF(L29:L51,Y21)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COUNTIF(L52:L73,AD21)</f>
        <v>2</v>
      </c>
      <c r="AF21" s="35">
        <f>AE21/(AG4-AE20)</f>
        <v>9.0909090909090912E-2</v>
      </c>
      <c r="AG21" s="35">
        <f>IF(AF21=0,0,(AF21*((LOG(AF21))/LOG(2))))</f>
        <v>-0.31449378351248153</v>
      </c>
      <c r="AI21" s="35">
        <f>N21</f>
        <v>2221</v>
      </c>
      <c r="AJ21" s="35">
        <f>COUNTIF(L74:L95,AI21)</f>
        <v>3</v>
      </c>
      <c r="AK21" s="35">
        <f>AJ21/(AL4-AJ20)</f>
        <v>0.14285714285714285</v>
      </c>
      <c r="AL21" s="35">
        <f>IF(AK21=0,0,(AK21*((LOG(AK21))/LOG(2))))</f>
        <v>-0.40105070315108626</v>
      </c>
      <c r="AN21" s="35">
        <f>N21</f>
        <v>2221</v>
      </c>
      <c r="AO21" s="35">
        <f>COUNTIF(L96:L118,AN21)</f>
        <v>2</v>
      </c>
      <c r="AP21" s="35">
        <f>AO21/(AQ4-AO20)</f>
        <v>9.0909090909090912E-2</v>
      </c>
      <c r="AQ21" s="35">
        <f>IF(AP21=0,0,(AP21*((LOG(AP21))/LOG(2))))</f>
        <v>-0.31449378351248153</v>
      </c>
      <c r="AS21" s="35">
        <f>N21</f>
        <v>2221</v>
      </c>
      <c r="AT21" s="35">
        <f>COUNTIF(L119:L140,AS21)</f>
        <v>2</v>
      </c>
      <c r="AU21" s="35">
        <f>AT21/(AV4-AT20)</f>
        <v>9.5238095238095233E-2</v>
      </c>
      <c r="AV21" s="35">
        <f>IF(AU21=0,0,(AU21*((LOG(AU21))/LOG(2))))</f>
        <v>-0.32307784978845333</v>
      </c>
    </row>
    <row r="22" spans="1:48" x14ac:dyDescent="0.3">
      <c r="A22" s="57">
        <v>12</v>
      </c>
      <c r="B22" s="57">
        <v>2332</v>
      </c>
      <c r="C22" s="60">
        <v>14</v>
      </c>
      <c r="D22" s="57">
        <v>2340</v>
      </c>
      <c r="E22" s="60">
        <v>13</v>
      </c>
      <c r="F22" s="57">
        <v>2349</v>
      </c>
      <c r="G22" s="63">
        <v>14</v>
      </c>
      <c r="H22" s="63">
        <v>2377</v>
      </c>
      <c r="I22" s="41"/>
      <c r="J22" s="41"/>
      <c r="K22" s="42">
        <v>0</v>
      </c>
      <c r="L22">
        <v>1111</v>
      </c>
      <c r="N22" s="35">
        <v>2222</v>
      </c>
      <c r="O22" s="35">
        <f>COUNTIF($L$7:$L$500,N22)</f>
        <v>15</v>
      </c>
      <c r="P22" s="35">
        <f>O22/$Q$4</f>
        <v>0.11278195488721804</v>
      </c>
      <c r="Q22" s="35">
        <f>IF(P22=0,0,(P22*((LOG(P22))/LOG(2))))</f>
        <v>-0.35508178645406063</v>
      </c>
      <c r="T22" s="35">
        <f>N22</f>
        <v>2222</v>
      </c>
      <c r="U22" s="35">
        <f>COUNTIF(L7:L28,T22)</f>
        <v>1</v>
      </c>
      <c r="V22" s="35">
        <f>U22/(W4-U20)</f>
        <v>4.5454545454545456E-2</v>
      </c>
      <c r="W22" s="35">
        <f>IF(V22=0,0,(V22*((LOG(V22))/LOG(2))))</f>
        <v>-0.20270143721078623</v>
      </c>
      <c r="Y22" s="35">
        <f>N22</f>
        <v>2222</v>
      </c>
      <c r="Z22" s="35">
        <f>COUNTIF(L29:L51,Y22)</f>
        <v>2</v>
      </c>
      <c r="AA22" s="35">
        <f>Z22/(AB4-Z20)</f>
        <v>8.6956521739130432E-2</v>
      </c>
      <c r="AB22" s="35">
        <f>IF(AA22=0,0,(AA22*((LOG(AA22))/LOG(2))))</f>
        <v>-0.30639669183104457</v>
      </c>
      <c r="AD22" s="35">
        <f>N22</f>
        <v>2222</v>
      </c>
      <c r="AE22" s="35">
        <f>COUNTIF(L52:L73,AD22)</f>
        <v>3</v>
      </c>
      <c r="AF22" s="35">
        <f>AE22/(AG4-AE20)</f>
        <v>0.13636363636363635</v>
      </c>
      <c r="AG22" s="35">
        <f>IF(AF22=0,0,(AF22*((LOG(AF22))/LOG(2))))</f>
        <v>-0.39197306153401923</v>
      </c>
      <c r="AI22" s="35">
        <f>N22</f>
        <v>2222</v>
      </c>
      <c r="AJ22" s="35">
        <f>COUNTIF(L74:L95,AI22)</f>
        <v>4</v>
      </c>
      <c r="AK22" s="35">
        <f>AJ22/(AL4-AJ20)</f>
        <v>0.19047619047619047</v>
      </c>
      <c r="AL22" s="35">
        <f>IF(AK22=0,0,(AK22*((LOG(AK22))/LOG(2))))</f>
        <v>-0.4556795091007162</v>
      </c>
      <c r="AN22" s="35">
        <f>N22</f>
        <v>2222</v>
      </c>
      <c r="AO22" s="35">
        <f>COUNTIF(L96:L118,AN22)</f>
        <v>1</v>
      </c>
      <c r="AP22" s="35">
        <f>AO22/(AQ4-AO20)</f>
        <v>4.5454545454545456E-2</v>
      </c>
      <c r="AQ22" s="35">
        <f>IF(AP22=0,0,(AP22*((LOG(AP22))/LOG(2))))</f>
        <v>-0.20270143721078623</v>
      </c>
      <c r="AS22" s="35">
        <f>N22</f>
        <v>2222</v>
      </c>
      <c r="AT22" s="35">
        <f>COUNTIF(L119:L140,AS22)</f>
        <v>4</v>
      </c>
      <c r="AU22" s="35">
        <f>AT22/(AV4-AT20)</f>
        <v>0.19047619047619047</v>
      </c>
      <c r="AV22" s="35">
        <f>IF(AU22=0,0,(AU22*((LOG(AU22))/LOG(2))))</f>
        <v>-0.4556795091007162</v>
      </c>
    </row>
    <row r="23" spans="1:48" x14ac:dyDescent="0.3">
      <c r="A23" s="57">
        <v>12</v>
      </c>
      <c r="B23" s="57">
        <v>2508</v>
      </c>
      <c r="C23" s="60">
        <v>14</v>
      </c>
      <c r="D23" s="57">
        <v>2528</v>
      </c>
      <c r="E23" s="60">
        <v>13</v>
      </c>
      <c r="F23" s="57">
        <v>2535</v>
      </c>
      <c r="G23" s="63">
        <v>14</v>
      </c>
      <c r="H23" s="63">
        <v>2542</v>
      </c>
      <c r="I23" s="41"/>
      <c r="J23" s="41"/>
      <c r="K23" s="42">
        <v>0</v>
      </c>
      <c r="L23">
        <v>1111</v>
      </c>
      <c r="P23" s="27">
        <f>SUM(P7:P22)</f>
        <v>1</v>
      </c>
      <c r="Q23" s="27">
        <f>-SUM(Q7:Q22)</f>
        <v>3.4153933358585902</v>
      </c>
      <c r="V23" s="27">
        <f>SUM(V7:V22)</f>
        <v>0.99999999999999989</v>
      </c>
      <c r="W23" s="27">
        <f>-SUM(W7:W22)</f>
        <v>2.5485634360323997</v>
      </c>
      <c r="AA23" s="27">
        <f>SUM(AA7:AA22)</f>
        <v>0.99999999999999978</v>
      </c>
      <c r="AB23" s="27">
        <f>-SUM(AB7:AB22)</f>
        <v>2.853719697075852</v>
      </c>
      <c r="AF23" s="27">
        <f>SUM(AF7:AF22)</f>
        <v>1</v>
      </c>
      <c r="AG23" s="27">
        <f>-SUM(AG7:AG22)</f>
        <v>3.0449127332389452</v>
      </c>
      <c r="AK23" s="27">
        <f>SUM(AK7:AK22)</f>
        <v>0.99999999999999978</v>
      </c>
      <c r="AL23" s="27">
        <f>-SUM(AL7:AL22)</f>
        <v>2.7792553760679404</v>
      </c>
      <c r="AP23" s="27">
        <f>SUM(AP7:AP22)</f>
        <v>1</v>
      </c>
      <c r="AQ23" s="27">
        <f>-SUM(AQ7:AQ22)</f>
        <v>3.3564924137968246</v>
      </c>
      <c r="AU23" s="27">
        <f>SUM(AU7:AU22)</f>
        <v>1</v>
      </c>
      <c r="AV23" s="27">
        <f>-SUM(AV7:AV22)</f>
        <v>3.2494602799216175</v>
      </c>
    </row>
    <row r="24" spans="1:48" x14ac:dyDescent="0.3">
      <c r="A24" s="57">
        <v>12</v>
      </c>
      <c r="B24" s="57">
        <v>2664</v>
      </c>
      <c r="C24" s="60">
        <v>23</v>
      </c>
      <c r="D24" s="57">
        <v>2676</v>
      </c>
      <c r="E24" s="60">
        <v>13</v>
      </c>
      <c r="F24" s="57">
        <v>2697</v>
      </c>
      <c r="G24" s="63">
        <v>14</v>
      </c>
      <c r="H24" s="63">
        <v>2705</v>
      </c>
      <c r="I24" s="41"/>
      <c r="J24" s="41"/>
      <c r="K24" s="42">
        <v>0</v>
      </c>
      <c r="L24">
        <v>1211</v>
      </c>
      <c r="P24" s="28" t="s">
        <v>89</v>
      </c>
      <c r="Q24" s="28">
        <f>Q23/(LOG(Q4)/LOG(2))</f>
        <v>0.48409023551953229</v>
      </c>
      <c r="V24" s="28" t="s">
        <v>116</v>
      </c>
      <c r="W24" s="28">
        <f>W23/(LOG(W4)/LOG(2))</f>
        <v>0.57149961115698944</v>
      </c>
      <c r="AA24" s="28" t="s">
        <v>119</v>
      </c>
      <c r="AB24" s="28">
        <f>AB23/(LOG(AB4)/LOG(2))</f>
        <v>0.63085677278162278</v>
      </c>
      <c r="AF24" s="28" t="s">
        <v>120</v>
      </c>
      <c r="AG24" s="28">
        <f>AG23/(LOG(AG4)/LOG(2))</f>
        <v>0.68280287571029119</v>
      </c>
      <c r="AK24" s="28" t="s">
        <v>121</v>
      </c>
      <c r="AL24" s="28">
        <f>AL23/(LOG(AL4)/LOG(2))</f>
        <v>0.62323085400673073</v>
      </c>
      <c r="AP24" s="28" t="s">
        <v>122</v>
      </c>
      <c r="AQ24" s="28">
        <f>AQ23/(LOG(AQ4)/LOG(2))</f>
        <v>0.74200208738215867</v>
      </c>
      <c r="AU24" s="28" t="s">
        <v>123</v>
      </c>
      <c r="AV24" s="28">
        <f>AV23/(LOG(AV4)/LOG(2))</f>
        <v>0.73980543006062505</v>
      </c>
    </row>
    <row r="25" spans="1:48" x14ac:dyDescent="0.3">
      <c r="A25" s="57">
        <v>12</v>
      </c>
      <c r="B25" s="57">
        <v>2810</v>
      </c>
      <c r="C25" s="60">
        <v>14</v>
      </c>
      <c r="D25" s="57">
        <v>2857</v>
      </c>
      <c r="E25" s="60">
        <v>13</v>
      </c>
      <c r="F25" s="57">
        <v>2865</v>
      </c>
      <c r="G25" s="63">
        <v>23</v>
      </c>
      <c r="H25" s="63">
        <v>2895</v>
      </c>
      <c r="I25" s="41"/>
      <c r="J25" s="41"/>
      <c r="K25" s="42">
        <v>0</v>
      </c>
      <c r="L25">
        <v>1112</v>
      </c>
    </row>
    <row r="26" spans="1:48" x14ac:dyDescent="0.3">
      <c r="A26" s="57">
        <v>12</v>
      </c>
      <c r="B26" s="57">
        <v>3074</v>
      </c>
      <c r="C26" s="60">
        <v>14</v>
      </c>
      <c r="D26" s="57">
        <v>3082</v>
      </c>
      <c r="E26" s="60">
        <v>13</v>
      </c>
      <c r="F26" s="57">
        <v>3090</v>
      </c>
      <c r="G26" s="63">
        <v>14</v>
      </c>
      <c r="H26" s="63">
        <v>3097</v>
      </c>
      <c r="I26" s="41"/>
      <c r="J26" s="41"/>
      <c r="K26" s="42">
        <v>0</v>
      </c>
      <c r="L26">
        <v>1111</v>
      </c>
    </row>
    <row r="27" spans="1:48" x14ac:dyDescent="0.3">
      <c r="A27" s="57">
        <v>12</v>
      </c>
      <c r="B27" s="57">
        <v>3202</v>
      </c>
      <c r="C27" s="60">
        <v>14</v>
      </c>
      <c r="D27" s="57">
        <v>3220</v>
      </c>
      <c r="E27" s="60">
        <v>13</v>
      </c>
      <c r="F27" s="57">
        <v>3239</v>
      </c>
      <c r="G27" s="63">
        <v>14</v>
      </c>
      <c r="H27" s="63">
        <v>3244</v>
      </c>
      <c r="I27" s="41"/>
      <c r="J27" s="41"/>
      <c r="K27" s="42">
        <v>0</v>
      </c>
      <c r="L27">
        <v>1111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12</v>
      </c>
      <c r="B28" s="57">
        <v>3343</v>
      </c>
      <c r="C28" s="60">
        <v>23</v>
      </c>
      <c r="D28" s="57">
        <v>3353</v>
      </c>
      <c r="E28" s="60">
        <v>13</v>
      </c>
      <c r="F28" s="57">
        <v>3367</v>
      </c>
      <c r="G28" s="63">
        <v>23</v>
      </c>
      <c r="H28" s="63">
        <v>3384</v>
      </c>
      <c r="I28" s="41"/>
      <c r="J28" s="41"/>
      <c r="K28" s="42">
        <v>0</v>
      </c>
      <c r="L28">
        <v>1212</v>
      </c>
      <c r="N28" s="39">
        <f>COUNTIF(L7:L140,G3)</f>
        <v>2</v>
      </c>
      <c r="O28" s="39"/>
      <c r="P28" s="46">
        <v>22</v>
      </c>
      <c r="Q28" s="46">
        <v>23</v>
      </c>
      <c r="R28" s="46">
        <v>22</v>
      </c>
      <c r="S28" s="46">
        <v>22</v>
      </c>
      <c r="T28" s="46">
        <v>23</v>
      </c>
      <c r="U28" s="46">
        <v>22</v>
      </c>
      <c r="V28" s="45"/>
    </row>
    <row r="29" spans="1:48" x14ac:dyDescent="0.3">
      <c r="A29" s="58">
        <v>21</v>
      </c>
      <c r="B29" s="58">
        <v>3516</v>
      </c>
      <c r="C29" s="61">
        <v>21</v>
      </c>
      <c r="D29" s="58">
        <v>3521</v>
      </c>
      <c r="E29" s="61">
        <v>22</v>
      </c>
      <c r="F29" s="58">
        <v>3525</v>
      </c>
      <c r="G29" s="64">
        <v>23</v>
      </c>
      <c r="H29" s="64">
        <v>3531</v>
      </c>
      <c r="I29" s="40"/>
      <c r="J29" s="40"/>
      <c r="K29" s="50">
        <v>0</v>
      </c>
      <c r="L29">
        <v>2222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12</v>
      </c>
      <c r="B30" s="58">
        <v>3636</v>
      </c>
      <c r="C30" s="61">
        <v>14</v>
      </c>
      <c r="D30" s="58">
        <v>3650</v>
      </c>
      <c r="E30" s="61">
        <v>13</v>
      </c>
      <c r="F30" s="58">
        <v>3670</v>
      </c>
      <c r="G30" s="64">
        <v>23</v>
      </c>
      <c r="H30" s="64">
        <v>3695</v>
      </c>
      <c r="I30" s="40"/>
      <c r="J30" s="40"/>
      <c r="K30" s="50">
        <v>0</v>
      </c>
      <c r="L30">
        <v>1112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12</v>
      </c>
      <c r="B31" s="58">
        <v>3795</v>
      </c>
      <c r="C31" s="61">
        <v>14</v>
      </c>
      <c r="D31" s="58">
        <v>3821</v>
      </c>
      <c r="E31" s="61">
        <v>24</v>
      </c>
      <c r="F31" s="58">
        <v>3834</v>
      </c>
      <c r="G31" s="64">
        <v>23</v>
      </c>
      <c r="H31" s="64">
        <v>3838</v>
      </c>
      <c r="I31" s="40"/>
      <c r="J31" s="40"/>
      <c r="K31" s="50">
        <v>0</v>
      </c>
      <c r="L31">
        <v>1122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12</v>
      </c>
      <c r="B32" s="58">
        <v>3941</v>
      </c>
      <c r="C32" s="61">
        <v>23</v>
      </c>
      <c r="D32" s="58">
        <v>3951</v>
      </c>
      <c r="E32" s="61">
        <v>13</v>
      </c>
      <c r="F32" s="58">
        <v>3974</v>
      </c>
      <c r="G32" s="64">
        <v>14</v>
      </c>
      <c r="H32" s="64">
        <v>3982</v>
      </c>
      <c r="I32" s="40"/>
      <c r="J32" s="40"/>
      <c r="K32" s="50">
        <v>0</v>
      </c>
      <c r="L32">
        <v>1211</v>
      </c>
      <c r="O32" s="44" t="s">
        <v>105</v>
      </c>
      <c r="P32" s="46">
        <f>U20</f>
        <v>0</v>
      </c>
      <c r="Q32" s="46">
        <f>Z20</f>
        <v>0</v>
      </c>
      <c r="R32" s="46">
        <f>AE20</f>
        <v>0</v>
      </c>
      <c r="S32" s="46">
        <f>AJ20</f>
        <v>1</v>
      </c>
      <c r="T32" s="46">
        <f>AO20</f>
        <v>1</v>
      </c>
      <c r="U32" s="46">
        <f>AT20</f>
        <v>0</v>
      </c>
      <c r="V32" s="44"/>
    </row>
    <row r="33" spans="1:22" x14ac:dyDescent="0.3">
      <c r="A33" s="58">
        <v>12</v>
      </c>
      <c r="B33" s="58">
        <v>4131</v>
      </c>
      <c r="C33" s="61">
        <v>14</v>
      </c>
      <c r="D33" s="58">
        <v>4146</v>
      </c>
      <c r="E33" s="61">
        <v>24</v>
      </c>
      <c r="F33" s="58">
        <v>4165</v>
      </c>
      <c r="G33" s="64">
        <v>23</v>
      </c>
      <c r="H33" s="64">
        <v>4169</v>
      </c>
      <c r="I33" s="40"/>
      <c r="J33" s="40"/>
      <c r="K33" s="50">
        <v>0</v>
      </c>
      <c r="L33">
        <v>1122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4283</v>
      </c>
      <c r="C34" s="61">
        <v>23</v>
      </c>
      <c r="D34" s="58">
        <v>4310</v>
      </c>
      <c r="E34" s="61">
        <v>13</v>
      </c>
      <c r="F34" s="58">
        <v>4322</v>
      </c>
      <c r="G34" s="64">
        <v>14</v>
      </c>
      <c r="H34" s="64">
        <v>4334</v>
      </c>
      <c r="I34" s="40"/>
      <c r="J34" s="40"/>
      <c r="K34" s="50">
        <v>0</v>
      </c>
      <c r="L34">
        <v>1211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12</v>
      </c>
      <c r="B35" s="58">
        <v>4461</v>
      </c>
      <c r="C35" s="61">
        <v>14</v>
      </c>
      <c r="D35" s="58">
        <v>4476</v>
      </c>
      <c r="E35" s="61">
        <v>24</v>
      </c>
      <c r="F35" s="58">
        <v>4504</v>
      </c>
      <c r="G35" s="64">
        <v>14</v>
      </c>
      <c r="H35" s="64">
        <v>4524</v>
      </c>
      <c r="I35" s="40"/>
      <c r="J35" s="40"/>
      <c r="K35" s="50">
        <v>0</v>
      </c>
      <c r="L35">
        <v>1121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4627</v>
      </c>
      <c r="C36" s="61">
        <v>23</v>
      </c>
      <c r="D36" s="58">
        <v>4668</v>
      </c>
      <c r="E36" s="61">
        <v>24</v>
      </c>
      <c r="F36" s="58">
        <v>4673</v>
      </c>
      <c r="G36" s="64">
        <v>14</v>
      </c>
      <c r="H36" s="64">
        <v>4700</v>
      </c>
      <c r="I36" s="40"/>
      <c r="J36" s="40"/>
      <c r="K36" s="50">
        <v>0</v>
      </c>
      <c r="L36">
        <v>1221</v>
      </c>
      <c r="N36" s="40"/>
      <c r="O36" s="49" t="s">
        <v>109</v>
      </c>
      <c r="P36">
        <f>H28/P28</f>
        <v>153.81818181818181</v>
      </c>
      <c r="Q36">
        <f>(H51-H28)/Q28</f>
        <v>161.82608695652175</v>
      </c>
      <c r="R36">
        <f>(H73-H51)/R28</f>
        <v>195.22727272727272</v>
      </c>
      <c r="S36">
        <f>(H95-H73)/S28</f>
        <v>194.04545454545453</v>
      </c>
      <c r="T36">
        <f>(H118-H95)/T28</f>
        <v>184.86956521739131</v>
      </c>
      <c r="U36">
        <f>(H140-H118)/U28</f>
        <v>-905.5454545454545</v>
      </c>
    </row>
    <row r="37" spans="1:22" x14ac:dyDescent="0.3">
      <c r="A37" s="58">
        <v>12</v>
      </c>
      <c r="B37" s="58">
        <v>4824</v>
      </c>
      <c r="C37" s="61">
        <v>14</v>
      </c>
      <c r="D37" s="58">
        <v>4843</v>
      </c>
      <c r="E37" s="61">
        <v>13</v>
      </c>
      <c r="F37" s="58">
        <v>4852</v>
      </c>
      <c r="G37" s="64">
        <v>14</v>
      </c>
      <c r="H37" s="64">
        <v>4859</v>
      </c>
      <c r="I37" s="40"/>
      <c r="J37" s="40"/>
      <c r="K37" s="50">
        <v>0</v>
      </c>
      <c r="L37">
        <v>1111</v>
      </c>
    </row>
    <row r="38" spans="1:22" x14ac:dyDescent="0.3">
      <c r="A38" s="58">
        <v>12</v>
      </c>
      <c r="B38" s="58">
        <v>5010</v>
      </c>
      <c r="C38" s="61">
        <v>14</v>
      </c>
      <c r="D38" s="58">
        <v>5025</v>
      </c>
      <c r="E38" s="61">
        <v>13</v>
      </c>
      <c r="F38" s="58">
        <v>5031</v>
      </c>
      <c r="G38" s="64">
        <v>14</v>
      </c>
      <c r="H38" s="64">
        <v>5039</v>
      </c>
      <c r="I38" s="40"/>
      <c r="J38" s="40"/>
      <c r="K38" s="50">
        <v>0</v>
      </c>
      <c r="L38">
        <v>1111</v>
      </c>
    </row>
    <row r="39" spans="1:22" x14ac:dyDescent="0.3">
      <c r="A39" s="58">
        <v>12</v>
      </c>
      <c r="B39" s="58">
        <v>5183</v>
      </c>
      <c r="C39" s="61">
        <v>14</v>
      </c>
      <c r="D39" s="58">
        <v>5191</v>
      </c>
      <c r="E39" s="61">
        <v>24</v>
      </c>
      <c r="F39" s="58">
        <v>5203</v>
      </c>
      <c r="G39" s="64">
        <v>23</v>
      </c>
      <c r="H39" s="64">
        <v>5208</v>
      </c>
      <c r="I39" s="40"/>
      <c r="J39" s="40"/>
      <c r="K39" s="50">
        <v>0</v>
      </c>
      <c r="L39">
        <v>1122</v>
      </c>
    </row>
    <row r="40" spans="1:22" x14ac:dyDescent="0.3">
      <c r="A40" s="58">
        <v>12</v>
      </c>
      <c r="B40" s="58">
        <v>5323</v>
      </c>
      <c r="C40" s="61">
        <v>14</v>
      </c>
      <c r="D40" s="58">
        <v>5332</v>
      </c>
      <c r="E40" s="61">
        <v>13</v>
      </c>
      <c r="F40" s="58">
        <v>5341</v>
      </c>
      <c r="G40" s="64">
        <v>14</v>
      </c>
      <c r="H40" s="64">
        <v>5348</v>
      </c>
      <c r="I40" s="40"/>
      <c r="J40" s="40"/>
      <c r="K40" s="50">
        <v>0</v>
      </c>
      <c r="L40">
        <v>1111</v>
      </c>
    </row>
    <row r="41" spans="1:22" x14ac:dyDescent="0.3">
      <c r="A41" s="58">
        <v>21</v>
      </c>
      <c r="B41" s="58">
        <v>5501</v>
      </c>
      <c r="C41" s="61">
        <v>12</v>
      </c>
      <c r="D41" s="58">
        <v>5515</v>
      </c>
      <c r="E41" s="61">
        <v>13</v>
      </c>
      <c r="F41" s="58">
        <v>5527</v>
      </c>
      <c r="G41" s="64">
        <v>14</v>
      </c>
      <c r="H41" s="64">
        <v>5540</v>
      </c>
      <c r="I41" s="40"/>
      <c r="J41" s="40"/>
      <c r="K41" s="50">
        <v>0</v>
      </c>
      <c r="L41">
        <v>2111</v>
      </c>
    </row>
    <row r="42" spans="1:22" x14ac:dyDescent="0.3">
      <c r="A42" s="58">
        <v>21</v>
      </c>
      <c r="B42" s="58">
        <v>5668</v>
      </c>
      <c r="C42" s="61">
        <v>21</v>
      </c>
      <c r="D42" s="58">
        <v>5673</v>
      </c>
      <c r="E42" s="61">
        <v>22</v>
      </c>
      <c r="F42" s="58">
        <v>5696</v>
      </c>
      <c r="G42" s="64">
        <v>23</v>
      </c>
      <c r="H42" s="64">
        <v>5705</v>
      </c>
      <c r="I42" s="40"/>
      <c r="J42" s="40"/>
      <c r="K42" s="50">
        <v>0</v>
      </c>
      <c r="L42">
        <v>2222</v>
      </c>
    </row>
    <row r="43" spans="1:22" x14ac:dyDescent="0.3">
      <c r="A43" s="58">
        <v>12</v>
      </c>
      <c r="B43" s="58">
        <v>5811</v>
      </c>
      <c r="C43" s="61">
        <v>23</v>
      </c>
      <c r="D43" s="58">
        <v>5841</v>
      </c>
      <c r="E43" s="61">
        <v>24</v>
      </c>
      <c r="F43" s="58">
        <v>5846</v>
      </c>
      <c r="G43" s="64">
        <v>23</v>
      </c>
      <c r="H43" s="64">
        <v>5861</v>
      </c>
      <c r="I43" s="40"/>
      <c r="J43" s="40"/>
      <c r="K43" s="50">
        <v>0</v>
      </c>
      <c r="L43">
        <v>1222</v>
      </c>
    </row>
    <row r="44" spans="1:22" x14ac:dyDescent="0.3">
      <c r="A44" s="58">
        <v>12</v>
      </c>
      <c r="B44" s="58">
        <v>5967</v>
      </c>
      <c r="C44" s="61">
        <v>23</v>
      </c>
      <c r="D44" s="58">
        <v>5978</v>
      </c>
      <c r="E44" s="61">
        <v>24</v>
      </c>
      <c r="F44" s="58">
        <v>5993</v>
      </c>
      <c r="G44" s="64">
        <v>23</v>
      </c>
      <c r="H44" s="64">
        <v>6014</v>
      </c>
      <c r="I44" s="40"/>
      <c r="J44" s="40"/>
      <c r="K44" s="50">
        <v>0</v>
      </c>
      <c r="L44">
        <v>1222</v>
      </c>
    </row>
    <row r="45" spans="1:22" x14ac:dyDescent="0.3">
      <c r="A45" s="58">
        <v>12</v>
      </c>
      <c r="B45" s="58">
        <v>6117</v>
      </c>
      <c r="C45" s="61">
        <v>14</v>
      </c>
      <c r="D45" s="58">
        <v>6134</v>
      </c>
      <c r="E45" s="61">
        <v>13</v>
      </c>
      <c r="F45" s="58">
        <v>6143</v>
      </c>
      <c r="G45" s="64">
        <v>23</v>
      </c>
      <c r="H45" s="64">
        <v>6156</v>
      </c>
      <c r="I45" s="40"/>
      <c r="J45" s="40"/>
      <c r="K45" s="50">
        <v>0</v>
      </c>
      <c r="L45">
        <v>1112</v>
      </c>
    </row>
    <row r="46" spans="1:22" x14ac:dyDescent="0.3">
      <c r="A46" s="58">
        <v>12</v>
      </c>
      <c r="B46" s="58">
        <v>6256</v>
      </c>
      <c r="C46" s="61">
        <v>14</v>
      </c>
      <c r="D46" s="58">
        <v>6270</v>
      </c>
      <c r="E46" s="61">
        <v>13</v>
      </c>
      <c r="F46" s="58">
        <v>6278</v>
      </c>
      <c r="G46" s="64">
        <v>23</v>
      </c>
      <c r="H46" s="64">
        <v>6291</v>
      </c>
      <c r="I46" s="40"/>
      <c r="J46" s="40"/>
      <c r="K46" s="50">
        <v>0</v>
      </c>
      <c r="L46">
        <v>1112</v>
      </c>
    </row>
    <row r="47" spans="1:22" x14ac:dyDescent="0.3">
      <c r="A47" s="58">
        <v>12</v>
      </c>
      <c r="B47" s="58">
        <v>6393</v>
      </c>
      <c r="C47" s="61">
        <v>14</v>
      </c>
      <c r="D47" s="58">
        <v>6404</v>
      </c>
      <c r="E47" s="61">
        <v>24</v>
      </c>
      <c r="F47" s="58">
        <v>6413</v>
      </c>
      <c r="G47" s="64">
        <v>23</v>
      </c>
      <c r="H47" s="64">
        <v>6418</v>
      </c>
      <c r="I47" s="40"/>
      <c r="J47" s="40"/>
      <c r="K47" s="50">
        <v>0</v>
      </c>
      <c r="L47">
        <v>1122</v>
      </c>
    </row>
    <row r="48" spans="1:22" x14ac:dyDescent="0.3">
      <c r="A48" s="58">
        <v>12</v>
      </c>
      <c r="B48" s="58">
        <v>6527</v>
      </c>
      <c r="C48" s="61">
        <v>14</v>
      </c>
      <c r="D48" s="58">
        <v>6535</v>
      </c>
      <c r="E48" s="61">
        <v>13</v>
      </c>
      <c r="F48" s="58">
        <v>6556</v>
      </c>
      <c r="G48" s="64">
        <v>14</v>
      </c>
      <c r="H48" s="64">
        <v>6560</v>
      </c>
      <c r="I48" s="40"/>
      <c r="J48" s="40"/>
      <c r="K48" s="50">
        <v>0</v>
      </c>
      <c r="L48">
        <v>1111</v>
      </c>
    </row>
    <row r="49" spans="1:12" x14ac:dyDescent="0.3">
      <c r="A49" s="58">
        <v>12</v>
      </c>
      <c r="B49" s="58">
        <v>6716</v>
      </c>
      <c r="C49" s="61">
        <v>14</v>
      </c>
      <c r="D49" s="58">
        <v>6725</v>
      </c>
      <c r="E49" s="61">
        <v>13</v>
      </c>
      <c r="F49" s="58">
        <v>6732</v>
      </c>
      <c r="G49" s="64">
        <v>14</v>
      </c>
      <c r="H49" s="64">
        <v>6740</v>
      </c>
      <c r="I49" s="40"/>
      <c r="J49" s="40"/>
      <c r="K49" s="50">
        <v>0</v>
      </c>
      <c r="L49">
        <v>1111</v>
      </c>
    </row>
    <row r="50" spans="1:12" x14ac:dyDescent="0.3">
      <c r="A50" s="58">
        <v>12</v>
      </c>
      <c r="B50" s="58">
        <v>6904</v>
      </c>
      <c r="C50" s="61">
        <v>14</v>
      </c>
      <c r="D50" s="58">
        <v>6912</v>
      </c>
      <c r="E50" s="61">
        <v>13</v>
      </c>
      <c r="F50" s="58">
        <v>6920</v>
      </c>
      <c r="G50" s="64">
        <v>14</v>
      </c>
      <c r="H50" s="64">
        <v>6929</v>
      </c>
      <c r="I50" s="40"/>
      <c r="J50" s="40"/>
      <c r="K50" s="50">
        <v>0</v>
      </c>
      <c r="L50">
        <v>1111</v>
      </c>
    </row>
    <row r="51" spans="1:12" x14ac:dyDescent="0.3">
      <c r="A51" s="58">
        <v>12</v>
      </c>
      <c r="B51" s="58">
        <v>7081</v>
      </c>
      <c r="C51" s="61">
        <v>14</v>
      </c>
      <c r="D51" s="58">
        <v>7089</v>
      </c>
      <c r="E51" s="61">
        <v>13</v>
      </c>
      <c r="F51" s="58">
        <v>7096</v>
      </c>
      <c r="G51" s="64">
        <v>14</v>
      </c>
      <c r="H51" s="64">
        <v>7106</v>
      </c>
      <c r="I51" s="40"/>
      <c r="J51" s="40"/>
      <c r="K51" s="50">
        <v>0</v>
      </c>
      <c r="L51">
        <v>1111</v>
      </c>
    </row>
    <row r="52" spans="1:12" x14ac:dyDescent="0.3">
      <c r="A52" s="57">
        <v>12</v>
      </c>
      <c r="B52" s="57">
        <v>7260</v>
      </c>
      <c r="C52" s="60">
        <v>14</v>
      </c>
      <c r="D52" s="57">
        <v>7280</v>
      </c>
      <c r="E52" s="60">
        <v>13</v>
      </c>
      <c r="F52" s="57">
        <v>7287</v>
      </c>
      <c r="G52" s="63">
        <v>14</v>
      </c>
      <c r="H52" s="63">
        <v>7294</v>
      </c>
      <c r="I52" s="41"/>
      <c r="J52" s="41"/>
      <c r="K52" s="42">
        <v>0</v>
      </c>
      <c r="L52">
        <v>1111</v>
      </c>
    </row>
    <row r="53" spans="1:12" x14ac:dyDescent="0.3">
      <c r="A53" s="57">
        <v>12</v>
      </c>
      <c r="B53" s="57">
        <v>7406</v>
      </c>
      <c r="C53" s="60">
        <v>23</v>
      </c>
      <c r="D53" s="57">
        <v>7435</v>
      </c>
      <c r="E53" s="60">
        <v>24</v>
      </c>
      <c r="F53" s="57">
        <v>7449</v>
      </c>
      <c r="G53" s="63">
        <v>23</v>
      </c>
      <c r="H53" s="63">
        <v>7454</v>
      </c>
      <c r="I53" s="41"/>
      <c r="J53" s="41"/>
      <c r="K53" s="42">
        <v>0</v>
      </c>
      <c r="L53">
        <v>1222</v>
      </c>
    </row>
    <row r="54" spans="1:12" x14ac:dyDescent="0.3">
      <c r="A54" s="57">
        <v>12</v>
      </c>
      <c r="B54" s="57">
        <v>7604</v>
      </c>
      <c r="C54" s="60">
        <v>14</v>
      </c>
      <c r="D54" s="57">
        <v>7620</v>
      </c>
      <c r="E54" s="60">
        <v>13</v>
      </c>
      <c r="F54" s="57">
        <v>7628</v>
      </c>
      <c r="G54" s="63">
        <v>14</v>
      </c>
      <c r="H54" s="63">
        <v>7645</v>
      </c>
      <c r="I54" s="41"/>
      <c r="J54" s="41"/>
      <c r="K54" s="42">
        <v>0</v>
      </c>
      <c r="L54">
        <v>1111</v>
      </c>
    </row>
    <row r="55" spans="1:12" x14ac:dyDescent="0.3">
      <c r="A55" s="57">
        <v>12</v>
      </c>
      <c r="B55" s="57">
        <v>7817</v>
      </c>
      <c r="C55" s="60">
        <v>23</v>
      </c>
      <c r="D55" s="57">
        <v>7831</v>
      </c>
      <c r="E55" s="60">
        <v>24</v>
      </c>
      <c r="F55" s="57">
        <v>7835</v>
      </c>
      <c r="G55" s="63">
        <v>23</v>
      </c>
      <c r="H55" s="63">
        <v>7840</v>
      </c>
      <c r="I55" s="41"/>
      <c r="J55" s="41"/>
      <c r="K55" s="42">
        <v>0</v>
      </c>
      <c r="L55">
        <v>1222</v>
      </c>
    </row>
    <row r="56" spans="1:12" x14ac:dyDescent="0.3">
      <c r="A56" s="57">
        <v>21</v>
      </c>
      <c r="B56" s="57">
        <v>8002</v>
      </c>
      <c r="C56" s="60">
        <v>21</v>
      </c>
      <c r="D56" s="57">
        <v>8007</v>
      </c>
      <c r="E56" s="60">
        <v>22</v>
      </c>
      <c r="F56" s="57">
        <v>8010</v>
      </c>
      <c r="G56" s="63">
        <v>23</v>
      </c>
      <c r="H56" s="63">
        <v>8025</v>
      </c>
      <c r="I56" s="41"/>
      <c r="J56" s="41"/>
      <c r="K56" s="42">
        <v>0</v>
      </c>
      <c r="L56">
        <v>2222</v>
      </c>
    </row>
    <row r="57" spans="1:12" x14ac:dyDescent="0.3">
      <c r="A57" s="57">
        <v>21</v>
      </c>
      <c r="B57" s="57">
        <v>8196</v>
      </c>
      <c r="C57" s="60">
        <v>21</v>
      </c>
      <c r="D57" s="57">
        <v>8201</v>
      </c>
      <c r="E57" s="60">
        <v>22</v>
      </c>
      <c r="F57" s="57">
        <v>8205</v>
      </c>
      <c r="G57" s="63">
        <v>23</v>
      </c>
      <c r="H57" s="63">
        <v>8209</v>
      </c>
      <c r="I57" s="41"/>
      <c r="J57" s="41"/>
      <c r="K57" s="42">
        <v>0</v>
      </c>
      <c r="L57">
        <v>2222</v>
      </c>
    </row>
    <row r="58" spans="1:12" x14ac:dyDescent="0.3">
      <c r="A58" s="57">
        <v>21</v>
      </c>
      <c r="B58" s="57">
        <v>8415</v>
      </c>
      <c r="C58" s="60">
        <v>12</v>
      </c>
      <c r="D58" s="57">
        <v>8432</v>
      </c>
      <c r="E58" s="60">
        <v>13</v>
      </c>
      <c r="F58" s="57">
        <v>8439</v>
      </c>
      <c r="G58" s="63">
        <v>14</v>
      </c>
      <c r="H58" s="63">
        <v>8447</v>
      </c>
      <c r="I58" s="41"/>
      <c r="J58" s="41"/>
      <c r="K58" s="42">
        <v>0</v>
      </c>
      <c r="L58">
        <v>2111</v>
      </c>
    </row>
    <row r="59" spans="1:12" x14ac:dyDescent="0.3">
      <c r="A59" s="57">
        <v>21</v>
      </c>
      <c r="B59" s="57">
        <v>8615</v>
      </c>
      <c r="C59" s="60">
        <v>21</v>
      </c>
      <c r="D59" s="57">
        <v>8619</v>
      </c>
      <c r="E59" s="60">
        <v>22</v>
      </c>
      <c r="F59" s="57">
        <v>8623</v>
      </c>
      <c r="G59" s="63">
        <v>14</v>
      </c>
      <c r="H59" s="63">
        <v>8641</v>
      </c>
      <c r="I59" s="41"/>
      <c r="J59" s="41"/>
      <c r="K59" s="42">
        <v>0</v>
      </c>
      <c r="L59">
        <v>2221</v>
      </c>
    </row>
    <row r="60" spans="1:12" x14ac:dyDescent="0.3">
      <c r="A60" s="57">
        <v>21</v>
      </c>
      <c r="B60" s="57">
        <v>8801</v>
      </c>
      <c r="C60" s="60">
        <v>21</v>
      </c>
      <c r="D60" s="57">
        <v>8806</v>
      </c>
      <c r="E60" s="60">
        <v>22</v>
      </c>
      <c r="F60" s="57">
        <v>8810</v>
      </c>
      <c r="G60" s="63">
        <v>23</v>
      </c>
      <c r="H60" s="63">
        <v>8814</v>
      </c>
      <c r="I60" s="41"/>
      <c r="J60" s="41"/>
      <c r="K60" s="42">
        <v>0</v>
      </c>
      <c r="L60">
        <v>2222</v>
      </c>
    </row>
    <row r="61" spans="1:12" x14ac:dyDescent="0.3">
      <c r="A61" s="57">
        <v>21</v>
      </c>
      <c r="B61" s="57">
        <v>9123</v>
      </c>
      <c r="C61" s="60">
        <v>12</v>
      </c>
      <c r="D61" s="57">
        <v>9141</v>
      </c>
      <c r="E61" s="60">
        <v>13</v>
      </c>
      <c r="F61" s="57">
        <v>9148</v>
      </c>
      <c r="G61" s="63">
        <v>14</v>
      </c>
      <c r="H61" s="63">
        <v>9155</v>
      </c>
      <c r="I61" s="41"/>
      <c r="J61" s="41"/>
      <c r="K61" s="42">
        <v>0</v>
      </c>
      <c r="L61">
        <v>2111</v>
      </c>
    </row>
    <row r="62" spans="1:12" x14ac:dyDescent="0.3">
      <c r="A62" s="57">
        <v>12</v>
      </c>
      <c r="B62" s="57">
        <v>9489</v>
      </c>
      <c r="C62" s="60">
        <v>23</v>
      </c>
      <c r="D62" s="57">
        <v>9502</v>
      </c>
      <c r="E62" s="60">
        <v>24</v>
      </c>
      <c r="F62" s="57">
        <v>9512</v>
      </c>
      <c r="G62" s="63">
        <v>23</v>
      </c>
      <c r="H62" s="63">
        <v>9521</v>
      </c>
      <c r="I62" s="41"/>
      <c r="J62" s="41"/>
      <c r="K62" s="42">
        <v>0</v>
      </c>
      <c r="L62">
        <v>1222</v>
      </c>
    </row>
    <row r="63" spans="1:12" x14ac:dyDescent="0.3">
      <c r="A63" s="57">
        <v>12</v>
      </c>
      <c r="B63" s="57">
        <v>9669</v>
      </c>
      <c r="C63" s="60">
        <v>23</v>
      </c>
      <c r="D63" s="57">
        <v>9682</v>
      </c>
      <c r="E63" s="60">
        <v>24</v>
      </c>
      <c r="F63" s="57">
        <v>9687</v>
      </c>
      <c r="G63" s="63">
        <v>14</v>
      </c>
      <c r="H63" s="63">
        <v>9706</v>
      </c>
      <c r="I63" s="41"/>
      <c r="J63" s="41"/>
      <c r="K63" s="42">
        <v>0</v>
      </c>
      <c r="L63">
        <v>1221</v>
      </c>
    </row>
    <row r="64" spans="1:12" x14ac:dyDescent="0.3">
      <c r="A64" s="57">
        <v>21</v>
      </c>
      <c r="B64" s="57">
        <v>9873</v>
      </c>
      <c r="C64" s="60">
        <v>12</v>
      </c>
      <c r="D64" s="57">
        <v>9903</v>
      </c>
      <c r="E64" s="60">
        <v>13</v>
      </c>
      <c r="F64" s="57">
        <v>9916</v>
      </c>
      <c r="G64" s="63">
        <v>14</v>
      </c>
      <c r="H64" s="63">
        <v>9923</v>
      </c>
      <c r="I64" s="41"/>
      <c r="J64" s="41"/>
      <c r="K64" s="42">
        <v>0</v>
      </c>
      <c r="L64">
        <v>2111</v>
      </c>
    </row>
    <row r="65" spans="1:12" x14ac:dyDescent="0.3">
      <c r="A65" s="57">
        <v>21</v>
      </c>
      <c r="B65" s="57">
        <v>10118</v>
      </c>
      <c r="C65" s="60">
        <v>21</v>
      </c>
      <c r="D65" s="57">
        <v>10122</v>
      </c>
      <c r="E65" s="60">
        <v>11</v>
      </c>
      <c r="F65" s="57">
        <v>10137</v>
      </c>
      <c r="G65" s="63">
        <v>12</v>
      </c>
      <c r="H65" s="63">
        <v>10147</v>
      </c>
      <c r="I65" s="41"/>
      <c r="J65" s="41"/>
      <c r="K65" s="42">
        <v>0</v>
      </c>
      <c r="L65">
        <v>2211</v>
      </c>
    </row>
    <row r="66" spans="1:12" x14ac:dyDescent="0.3">
      <c r="A66" s="57">
        <v>12</v>
      </c>
      <c r="B66" s="57">
        <v>10295</v>
      </c>
      <c r="C66" s="60">
        <v>14</v>
      </c>
      <c r="D66" s="57">
        <v>10306</v>
      </c>
      <c r="E66" s="60">
        <v>13</v>
      </c>
      <c r="F66" s="57">
        <v>10316</v>
      </c>
      <c r="G66" s="63">
        <v>23</v>
      </c>
      <c r="H66" s="63">
        <v>10353</v>
      </c>
      <c r="I66" s="41"/>
      <c r="J66" s="41"/>
      <c r="K66" s="42">
        <v>0</v>
      </c>
      <c r="L66">
        <v>1112</v>
      </c>
    </row>
    <row r="67" spans="1:12" x14ac:dyDescent="0.3">
      <c r="A67" s="57">
        <v>12</v>
      </c>
      <c r="B67" s="57">
        <v>10462</v>
      </c>
      <c r="C67" s="60">
        <v>23</v>
      </c>
      <c r="D67" s="57">
        <v>10476</v>
      </c>
      <c r="E67" s="60">
        <v>24</v>
      </c>
      <c r="F67" s="57">
        <v>10481</v>
      </c>
      <c r="G67" s="63">
        <v>23</v>
      </c>
      <c r="H67" s="63">
        <v>10489</v>
      </c>
      <c r="I67" s="41"/>
      <c r="J67" s="41"/>
      <c r="K67" s="42">
        <v>0</v>
      </c>
      <c r="L67">
        <v>1222</v>
      </c>
    </row>
    <row r="68" spans="1:12" x14ac:dyDescent="0.3">
      <c r="A68" s="57">
        <v>12</v>
      </c>
      <c r="B68" s="57">
        <v>10594</v>
      </c>
      <c r="C68" s="60">
        <v>14</v>
      </c>
      <c r="D68" s="57">
        <v>10612</v>
      </c>
      <c r="E68" s="60">
        <v>24</v>
      </c>
      <c r="F68" s="57">
        <v>10635</v>
      </c>
      <c r="G68" s="63">
        <v>14</v>
      </c>
      <c r="H68" s="63">
        <v>10650</v>
      </c>
      <c r="I68" s="41"/>
      <c r="J68" s="41"/>
      <c r="K68" s="42">
        <v>0</v>
      </c>
      <c r="L68">
        <v>1121</v>
      </c>
    </row>
    <row r="69" spans="1:12" x14ac:dyDescent="0.3">
      <c r="A69" s="57">
        <v>12</v>
      </c>
      <c r="B69" s="57">
        <v>10754</v>
      </c>
      <c r="C69" s="60">
        <v>14</v>
      </c>
      <c r="D69" s="57">
        <v>10775</v>
      </c>
      <c r="E69" s="60">
        <v>13</v>
      </c>
      <c r="F69" s="57">
        <v>10783</v>
      </c>
      <c r="G69" s="63">
        <v>14</v>
      </c>
      <c r="H69" s="63">
        <v>10790</v>
      </c>
      <c r="I69" s="41"/>
      <c r="J69" s="41"/>
      <c r="K69" s="42">
        <v>0</v>
      </c>
      <c r="L69">
        <v>1111</v>
      </c>
    </row>
    <row r="70" spans="1:12" x14ac:dyDescent="0.3">
      <c r="A70" s="57">
        <v>12</v>
      </c>
      <c r="B70" s="57">
        <v>10942</v>
      </c>
      <c r="C70" s="60">
        <v>23</v>
      </c>
      <c r="D70" s="57">
        <v>10955</v>
      </c>
      <c r="E70" s="60">
        <v>13</v>
      </c>
      <c r="F70" s="57">
        <v>10969</v>
      </c>
      <c r="G70" s="63">
        <v>14</v>
      </c>
      <c r="H70" s="63">
        <v>10976</v>
      </c>
      <c r="I70" s="41"/>
      <c r="J70" s="41"/>
      <c r="K70" s="42">
        <v>0</v>
      </c>
      <c r="L70">
        <v>1211</v>
      </c>
    </row>
    <row r="71" spans="1:12" x14ac:dyDescent="0.3">
      <c r="A71" s="57">
        <v>12</v>
      </c>
      <c r="B71" s="57">
        <v>11081</v>
      </c>
      <c r="C71" s="60">
        <v>14</v>
      </c>
      <c r="D71" s="57">
        <v>11098</v>
      </c>
      <c r="E71" s="60">
        <v>13</v>
      </c>
      <c r="F71" s="57">
        <v>11103</v>
      </c>
      <c r="G71" s="63">
        <v>14</v>
      </c>
      <c r="H71" s="63">
        <v>11111</v>
      </c>
      <c r="I71" s="41"/>
      <c r="J71" s="41"/>
      <c r="K71" s="42">
        <v>0</v>
      </c>
      <c r="L71">
        <v>1111</v>
      </c>
    </row>
    <row r="72" spans="1:12" x14ac:dyDescent="0.3">
      <c r="A72" s="57">
        <v>12</v>
      </c>
      <c r="B72" s="57">
        <v>11219</v>
      </c>
      <c r="C72" s="60">
        <v>23</v>
      </c>
      <c r="D72" s="57">
        <v>11232</v>
      </c>
      <c r="E72" s="60">
        <v>24</v>
      </c>
      <c r="F72" s="57">
        <v>11237</v>
      </c>
      <c r="G72" s="63">
        <v>23</v>
      </c>
      <c r="H72" s="63">
        <v>11242</v>
      </c>
      <c r="I72" s="41"/>
      <c r="J72" s="41"/>
      <c r="K72" s="42">
        <v>0</v>
      </c>
      <c r="L72">
        <v>1222</v>
      </c>
    </row>
    <row r="73" spans="1:12" x14ac:dyDescent="0.3">
      <c r="A73" s="57">
        <v>21</v>
      </c>
      <c r="B73" s="57">
        <v>11370</v>
      </c>
      <c r="C73" s="60">
        <v>21</v>
      </c>
      <c r="D73" s="57">
        <v>11378</v>
      </c>
      <c r="E73" s="60">
        <v>22</v>
      </c>
      <c r="F73" s="57">
        <v>11384</v>
      </c>
      <c r="G73" s="63">
        <v>14</v>
      </c>
      <c r="H73" s="63">
        <v>11401</v>
      </c>
      <c r="I73" s="41"/>
      <c r="J73" s="41"/>
      <c r="K73" s="42">
        <v>0</v>
      </c>
      <c r="L73">
        <v>2221</v>
      </c>
    </row>
    <row r="74" spans="1:12" x14ac:dyDescent="0.3">
      <c r="A74" s="58">
        <v>12</v>
      </c>
      <c r="B74" s="58">
        <v>11553</v>
      </c>
      <c r="C74" s="61">
        <v>23</v>
      </c>
      <c r="D74" s="58">
        <v>11576</v>
      </c>
      <c r="E74" s="61">
        <v>24</v>
      </c>
      <c r="F74" s="58">
        <v>11593</v>
      </c>
      <c r="G74" s="64">
        <v>14</v>
      </c>
      <c r="H74" s="64">
        <v>11618</v>
      </c>
      <c r="I74" s="40"/>
      <c r="J74" s="40"/>
      <c r="K74" s="50">
        <v>0</v>
      </c>
      <c r="L74">
        <v>1221</v>
      </c>
    </row>
    <row r="75" spans="1:12" x14ac:dyDescent="0.3">
      <c r="A75" s="58">
        <v>12</v>
      </c>
      <c r="B75" s="58">
        <v>11780</v>
      </c>
      <c r="C75" s="61">
        <v>14</v>
      </c>
      <c r="D75" s="58">
        <v>11788</v>
      </c>
      <c r="E75" s="61">
        <v>13</v>
      </c>
      <c r="F75" s="58">
        <v>11796</v>
      </c>
      <c r="G75" s="64">
        <v>14</v>
      </c>
      <c r="H75" s="64">
        <v>11803</v>
      </c>
      <c r="I75" s="40"/>
      <c r="J75" s="40"/>
      <c r="K75" s="50">
        <v>0</v>
      </c>
      <c r="L75">
        <v>1111</v>
      </c>
    </row>
    <row r="76" spans="1:12" x14ac:dyDescent="0.3">
      <c r="A76" s="58">
        <v>21</v>
      </c>
      <c r="B76" s="58">
        <v>11942</v>
      </c>
      <c r="C76" s="61">
        <v>21</v>
      </c>
      <c r="D76" s="58">
        <v>11948</v>
      </c>
      <c r="E76" s="61">
        <v>22</v>
      </c>
      <c r="F76" s="58">
        <v>11977</v>
      </c>
      <c r="G76" s="64">
        <v>23</v>
      </c>
      <c r="H76" s="64">
        <v>11984</v>
      </c>
      <c r="I76" s="40"/>
      <c r="J76" s="40"/>
      <c r="K76" s="50">
        <v>0</v>
      </c>
      <c r="L76">
        <v>2222</v>
      </c>
    </row>
    <row r="77" spans="1:12" x14ac:dyDescent="0.3">
      <c r="A77" s="58">
        <v>12</v>
      </c>
      <c r="B77" s="58">
        <v>12086</v>
      </c>
      <c r="C77" s="61">
        <v>14</v>
      </c>
      <c r="D77" s="58">
        <v>12138</v>
      </c>
      <c r="E77" s="61">
        <v>13</v>
      </c>
      <c r="F77" s="58">
        <v>12145</v>
      </c>
      <c r="G77" s="64">
        <v>23</v>
      </c>
      <c r="H77" s="64">
        <v>12162</v>
      </c>
      <c r="I77" s="40"/>
      <c r="J77" s="40"/>
      <c r="K77" s="50">
        <v>0</v>
      </c>
      <c r="L77">
        <v>1112</v>
      </c>
    </row>
    <row r="78" spans="1:12" x14ac:dyDescent="0.3">
      <c r="A78" s="58">
        <v>21</v>
      </c>
      <c r="B78" s="58">
        <v>12381</v>
      </c>
      <c r="C78" s="61">
        <v>21</v>
      </c>
      <c r="D78" s="58">
        <v>12386</v>
      </c>
      <c r="E78" s="61">
        <v>22</v>
      </c>
      <c r="F78" s="58">
        <v>12390</v>
      </c>
      <c r="G78" s="64">
        <v>23</v>
      </c>
      <c r="H78" s="64">
        <v>12394</v>
      </c>
      <c r="I78" s="40"/>
      <c r="J78" s="40"/>
      <c r="K78" s="50">
        <v>0</v>
      </c>
      <c r="L78">
        <v>2222</v>
      </c>
    </row>
    <row r="79" spans="1:12" x14ac:dyDescent="0.3">
      <c r="A79" s="58">
        <v>21</v>
      </c>
      <c r="B79" s="58">
        <v>12565</v>
      </c>
      <c r="C79" s="61">
        <v>21</v>
      </c>
      <c r="D79" s="58">
        <v>12571</v>
      </c>
      <c r="E79" s="61">
        <v>22</v>
      </c>
      <c r="F79" s="58">
        <v>12575</v>
      </c>
      <c r="G79" s="64">
        <v>23</v>
      </c>
      <c r="H79" s="64">
        <v>12580</v>
      </c>
      <c r="I79" s="40"/>
      <c r="J79" s="40"/>
      <c r="K79" s="50">
        <v>0</v>
      </c>
      <c r="L79">
        <v>2222</v>
      </c>
    </row>
    <row r="80" spans="1:12" x14ac:dyDescent="0.3">
      <c r="A80" s="58">
        <v>12</v>
      </c>
      <c r="B80" s="58">
        <v>12787</v>
      </c>
      <c r="C80" s="61">
        <v>14</v>
      </c>
      <c r="D80" s="58">
        <v>12795</v>
      </c>
      <c r="E80" s="61">
        <v>13</v>
      </c>
      <c r="F80" s="58">
        <v>12828</v>
      </c>
      <c r="G80" s="64">
        <v>14</v>
      </c>
      <c r="H80" s="64">
        <v>12838</v>
      </c>
      <c r="I80" s="40"/>
      <c r="J80" s="40"/>
      <c r="K80" s="50">
        <v>0</v>
      </c>
      <c r="L80">
        <v>1111</v>
      </c>
    </row>
    <row r="81" spans="1:12" x14ac:dyDescent="0.3">
      <c r="A81" s="58">
        <v>12</v>
      </c>
      <c r="B81" s="58">
        <v>13109</v>
      </c>
      <c r="C81" s="61">
        <v>14</v>
      </c>
      <c r="D81" s="58">
        <v>13117</v>
      </c>
      <c r="E81" s="61">
        <v>13</v>
      </c>
      <c r="F81" s="58">
        <v>13125</v>
      </c>
      <c r="G81" s="64">
        <v>14</v>
      </c>
      <c r="H81" s="64">
        <v>13133</v>
      </c>
      <c r="I81" s="40"/>
      <c r="J81" s="40"/>
      <c r="K81" s="50">
        <v>0</v>
      </c>
      <c r="L81">
        <v>1111</v>
      </c>
    </row>
    <row r="82" spans="1:12" x14ac:dyDescent="0.3">
      <c r="A82" s="58">
        <v>12</v>
      </c>
      <c r="B82" s="58">
        <v>13283</v>
      </c>
      <c r="C82" s="61">
        <v>23</v>
      </c>
      <c r="D82" s="58">
        <v>13301</v>
      </c>
      <c r="E82" s="61">
        <v>13</v>
      </c>
      <c r="F82" s="58">
        <v>13319</v>
      </c>
      <c r="G82" s="64">
        <v>14</v>
      </c>
      <c r="H82" s="64">
        <v>13334</v>
      </c>
      <c r="I82" s="40"/>
      <c r="J82" s="40"/>
      <c r="K82" s="50">
        <v>0</v>
      </c>
      <c r="L82">
        <v>1211</v>
      </c>
    </row>
    <row r="83" spans="1:12" x14ac:dyDescent="0.3">
      <c r="A83" s="58">
        <v>21</v>
      </c>
      <c r="B83" s="58">
        <v>13515</v>
      </c>
      <c r="C83" s="61">
        <v>21</v>
      </c>
      <c r="D83" s="58">
        <v>13533</v>
      </c>
      <c r="E83" s="61">
        <v>22</v>
      </c>
      <c r="F83" s="58">
        <v>13538</v>
      </c>
      <c r="G83" s="64">
        <v>14</v>
      </c>
      <c r="H83" s="64">
        <v>13555</v>
      </c>
      <c r="I83" s="40"/>
      <c r="J83" s="40"/>
      <c r="K83" s="50">
        <v>0</v>
      </c>
      <c r="L83">
        <v>2221</v>
      </c>
    </row>
    <row r="84" spans="1:12" x14ac:dyDescent="0.3">
      <c r="A84" s="58">
        <v>12</v>
      </c>
      <c r="B84" s="58">
        <v>13689</v>
      </c>
      <c r="C84" s="61">
        <v>14</v>
      </c>
      <c r="D84" s="58">
        <v>13703</v>
      </c>
      <c r="E84" s="61">
        <v>13</v>
      </c>
      <c r="F84" s="58">
        <v>13712</v>
      </c>
      <c r="G84" s="64">
        <v>14</v>
      </c>
      <c r="H84" s="64">
        <v>13719</v>
      </c>
      <c r="I84" s="40"/>
      <c r="J84" s="40"/>
      <c r="K84" s="50">
        <v>0</v>
      </c>
      <c r="L84">
        <v>1111</v>
      </c>
    </row>
    <row r="85" spans="1:12" x14ac:dyDescent="0.3">
      <c r="A85" s="58">
        <v>12</v>
      </c>
      <c r="B85" s="58">
        <v>13860</v>
      </c>
      <c r="C85" s="61">
        <v>23</v>
      </c>
      <c r="D85" s="58">
        <v>13886</v>
      </c>
      <c r="E85" s="61">
        <v>13</v>
      </c>
      <c r="F85" s="58">
        <v>13902</v>
      </c>
      <c r="G85" s="64">
        <v>14</v>
      </c>
      <c r="H85" s="64">
        <v>13909</v>
      </c>
      <c r="I85" s="40"/>
      <c r="J85" s="40"/>
      <c r="K85" s="50">
        <v>0</v>
      </c>
      <c r="L85">
        <v>1211</v>
      </c>
    </row>
    <row r="86" spans="1:12" x14ac:dyDescent="0.3">
      <c r="A86" s="58">
        <v>12</v>
      </c>
      <c r="B86" s="58">
        <v>14044</v>
      </c>
      <c r="C86" s="61">
        <v>14</v>
      </c>
      <c r="D86" s="58">
        <v>14080</v>
      </c>
      <c r="E86" s="61">
        <v>24</v>
      </c>
      <c r="F86" s="58">
        <v>14093</v>
      </c>
      <c r="G86" s="64">
        <v>23</v>
      </c>
      <c r="H86" s="64">
        <v>14098</v>
      </c>
      <c r="I86" s="40"/>
      <c r="J86" s="40"/>
      <c r="K86" s="50">
        <v>0</v>
      </c>
      <c r="L86">
        <v>1122</v>
      </c>
    </row>
    <row r="87" spans="1:12" x14ac:dyDescent="0.3">
      <c r="A87" s="58">
        <v>12</v>
      </c>
      <c r="B87" s="58">
        <v>14205</v>
      </c>
      <c r="C87" s="61">
        <v>23</v>
      </c>
      <c r="D87" s="58">
        <v>14237</v>
      </c>
      <c r="E87" s="61">
        <v>24</v>
      </c>
      <c r="F87" s="58">
        <v>14242</v>
      </c>
      <c r="G87" s="64">
        <v>23</v>
      </c>
      <c r="H87" s="64">
        <v>14246</v>
      </c>
      <c r="I87" s="40"/>
      <c r="J87" s="40"/>
      <c r="K87" s="50">
        <v>0</v>
      </c>
      <c r="L87">
        <v>1222</v>
      </c>
    </row>
    <row r="88" spans="1:12" x14ac:dyDescent="0.3">
      <c r="A88" s="58">
        <v>12</v>
      </c>
      <c r="B88" s="58">
        <v>14352</v>
      </c>
      <c r="C88" s="61">
        <v>23</v>
      </c>
      <c r="D88" s="58">
        <v>14373</v>
      </c>
      <c r="E88" s="61">
        <v>24</v>
      </c>
      <c r="F88" s="58">
        <v>14378</v>
      </c>
      <c r="G88" s="64">
        <v>23</v>
      </c>
      <c r="H88" s="64">
        <v>14382</v>
      </c>
      <c r="I88" s="40"/>
      <c r="J88" s="40"/>
      <c r="K88" s="50">
        <v>0</v>
      </c>
      <c r="L88">
        <v>1222</v>
      </c>
    </row>
    <row r="89" spans="1:12" x14ac:dyDescent="0.3">
      <c r="A89" s="58">
        <v>21</v>
      </c>
      <c r="B89" s="58">
        <v>14513</v>
      </c>
      <c r="C89" s="61">
        <v>21</v>
      </c>
      <c r="D89" s="58">
        <v>14518</v>
      </c>
      <c r="E89" s="61">
        <v>22</v>
      </c>
      <c r="F89" s="58">
        <v>14522</v>
      </c>
      <c r="G89" s="64">
        <v>14</v>
      </c>
      <c r="H89" s="64">
        <v>14535</v>
      </c>
      <c r="I89" s="40"/>
      <c r="J89" s="40"/>
      <c r="K89" s="50">
        <v>0</v>
      </c>
      <c r="L89">
        <v>2221</v>
      </c>
    </row>
    <row r="90" spans="1:12" x14ac:dyDescent="0.3">
      <c r="A90" s="58">
        <v>12</v>
      </c>
      <c r="B90" s="58">
        <v>14665</v>
      </c>
      <c r="C90" s="61">
        <v>14</v>
      </c>
      <c r="D90" s="58">
        <v>14697</v>
      </c>
      <c r="E90" s="61">
        <v>13</v>
      </c>
      <c r="F90" s="58">
        <v>14708</v>
      </c>
      <c r="G90" s="64">
        <v>14</v>
      </c>
      <c r="H90" s="64">
        <v>14715</v>
      </c>
      <c r="I90" s="40"/>
      <c r="J90" s="40"/>
      <c r="K90" s="50">
        <v>0</v>
      </c>
      <c r="L90">
        <v>1111</v>
      </c>
    </row>
    <row r="91" spans="1:12" x14ac:dyDescent="0.3">
      <c r="A91" s="58">
        <v>12</v>
      </c>
      <c r="B91" s="58">
        <v>14920</v>
      </c>
      <c r="C91" s="61">
        <v>23</v>
      </c>
      <c r="D91" s="58">
        <v>14934</v>
      </c>
      <c r="E91" s="61">
        <v>24</v>
      </c>
      <c r="F91" s="58">
        <v>14945</v>
      </c>
      <c r="G91" s="64">
        <v>23</v>
      </c>
      <c r="H91" s="64">
        <v>14963</v>
      </c>
      <c r="I91" s="40"/>
      <c r="J91" s="40"/>
      <c r="K91" s="50">
        <v>0</v>
      </c>
      <c r="L91">
        <v>1222</v>
      </c>
    </row>
    <row r="92" spans="1:12" x14ac:dyDescent="0.3">
      <c r="A92" s="58">
        <v>21</v>
      </c>
      <c r="B92" s="58">
        <v>15134</v>
      </c>
      <c r="C92" s="61">
        <v>21</v>
      </c>
      <c r="D92" s="58">
        <v>15139</v>
      </c>
      <c r="E92" s="61">
        <v>22</v>
      </c>
      <c r="F92" s="58">
        <v>15144</v>
      </c>
      <c r="G92" s="64">
        <v>23</v>
      </c>
      <c r="H92" s="64">
        <v>15155</v>
      </c>
      <c r="I92" s="40"/>
      <c r="J92" s="40"/>
      <c r="K92" s="50">
        <v>0</v>
      </c>
      <c r="L92">
        <v>2222</v>
      </c>
    </row>
    <row r="93" spans="1:12" x14ac:dyDescent="0.3">
      <c r="A93" s="58">
        <v>21</v>
      </c>
      <c r="B93" s="58">
        <v>15338</v>
      </c>
      <c r="C93" s="61">
        <v>21</v>
      </c>
      <c r="D93" s="58">
        <v>15343</v>
      </c>
      <c r="E93" s="61">
        <v>22</v>
      </c>
      <c r="F93" s="58">
        <v>15348</v>
      </c>
      <c r="G93" s="64">
        <v>14</v>
      </c>
      <c r="H93" s="64">
        <v>15361</v>
      </c>
      <c r="I93" s="40"/>
      <c r="J93" s="40"/>
      <c r="K93" s="50">
        <v>0</v>
      </c>
      <c r="L93">
        <v>2221</v>
      </c>
    </row>
    <row r="94" spans="1:12" x14ac:dyDescent="0.3">
      <c r="A94" s="58">
        <v>21</v>
      </c>
      <c r="B94" s="58">
        <v>15489</v>
      </c>
      <c r="C94" s="61">
        <v>21</v>
      </c>
      <c r="D94" s="58">
        <v>15494</v>
      </c>
      <c r="E94" s="61">
        <v>11</v>
      </c>
      <c r="F94" s="58">
        <v>15507</v>
      </c>
      <c r="G94" s="64">
        <v>21</v>
      </c>
      <c r="H94" s="64">
        <v>15527</v>
      </c>
      <c r="I94" s="40"/>
      <c r="J94" s="40"/>
      <c r="K94" s="50">
        <v>0</v>
      </c>
      <c r="L94">
        <v>2212</v>
      </c>
    </row>
    <row r="95" spans="1:12" x14ac:dyDescent="0.3">
      <c r="A95" s="58">
        <v>12</v>
      </c>
      <c r="B95" s="58">
        <v>15629</v>
      </c>
      <c r="C95" s="61">
        <v>23</v>
      </c>
      <c r="D95" s="58">
        <v>15644</v>
      </c>
      <c r="E95" s="61">
        <v>13</v>
      </c>
      <c r="F95" s="58">
        <v>15661</v>
      </c>
      <c r="G95" s="64">
        <v>14</v>
      </c>
      <c r="H95" s="64">
        <v>15670</v>
      </c>
      <c r="I95" s="40"/>
      <c r="J95" s="40"/>
      <c r="K95" s="50">
        <v>0</v>
      </c>
      <c r="L95">
        <v>1211</v>
      </c>
    </row>
    <row r="96" spans="1:12" x14ac:dyDescent="0.3">
      <c r="A96" s="57">
        <v>12</v>
      </c>
      <c r="B96" s="57">
        <v>15769</v>
      </c>
      <c r="C96" s="60">
        <v>14</v>
      </c>
      <c r="D96" s="57">
        <v>15796</v>
      </c>
      <c r="E96" s="60">
        <v>13</v>
      </c>
      <c r="F96" s="57">
        <v>15805</v>
      </c>
      <c r="G96" s="63">
        <v>23</v>
      </c>
      <c r="H96" s="63">
        <v>15835</v>
      </c>
      <c r="I96" s="41"/>
      <c r="J96" s="41"/>
      <c r="K96" s="42">
        <v>0</v>
      </c>
      <c r="L96">
        <v>1112</v>
      </c>
    </row>
    <row r="97" spans="1:12" x14ac:dyDescent="0.3">
      <c r="A97" s="57">
        <v>12</v>
      </c>
      <c r="B97" s="57">
        <v>15938</v>
      </c>
      <c r="C97" s="60">
        <v>23</v>
      </c>
      <c r="D97" s="57">
        <v>15962</v>
      </c>
      <c r="E97" s="60">
        <v>13</v>
      </c>
      <c r="F97" s="57">
        <v>15976</v>
      </c>
      <c r="G97" s="63">
        <v>14</v>
      </c>
      <c r="H97" s="63">
        <v>15988</v>
      </c>
      <c r="I97" s="41"/>
      <c r="J97" s="41"/>
      <c r="K97" s="42">
        <v>0</v>
      </c>
      <c r="L97">
        <v>1211</v>
      </c>
    </row>
    <row r="98" spans="1:12" x14ac:dyDescent="0.3">
      <c r="A98" s="57">
        <v>12</v>
      </c>
      <c r="B98" s="57">
        <v>16099</v>
      </c>
      <c r="C98" s="60">
        <v>23</v>
      </c>
      <c r="D98" s="57">
        <v>16131</v>
      </c>
      <c r="E98" s="60">
        <v>24</v>
      </c>
      <c r="F98" s="57">
        <v>16135</v>
      </c>
      <c r="G98" s="63">
        <v>23</v>
      </c>
      <c r="H98" s="63">
        <v>16139</v>
      </c>
      <c r="I98" s="41"/>
      <c r="J98" s="41"/>
      <c r="K98" s="42">
        <v>0</v>
      </c>
      <c r="L98">
        <v>1222</v>
      </c>
    </row>
    <row r="99" spans="1:12" x14ac:dyDescent="0.3">
      <c r="A99" s="57">
        <v>12</v>
      </c>
      <c r="B99" s="57">
        <v>16241</v>
      </c>
      <c r="C99" s="60">
        <v>14</v>
      </c>
      <c r="D99" s="57">
        <v>16257</v>
      </c>
      <c r="E99" s="60">
        <v>24</v>
      </c>
      <c r="F99" s="57">
        <v>16269</v>
      </c>
      <c r="G99" s="63">
        <v>23</v>
      </c>
      <c r="H99" s="63">
        <v>16282</v>
      </c>
      <c r="I99" s="41"/>
      <c r="J99" s="41"/>
      <c r="K99" s="42">
        <v>0</v>
      </c>
      <c r="L99">
        <v>1122</v>
      </c>
    </row>
    <row r="100" spans="1:12" x14ac:dyDescent="0.3">
      <c r="A100" s="57">
        <v>12</v>
      </c>
      <c r="B100" s="57">
        <v>16384</v>
      </c>
      <c r="C100" s="60">
        <v>23</v>
      </c>
      <c r="D100" s="57">
        <v>16395</v>
      </c>
      <c r="E100" s="60">
        <v>24</v>
      </c>
      <c r="F100" s="57">
        <v>16425</v>
      </c>
      <c r="G100" s="63">
        <v>23</v>
      </c>
      <c r="H100" s="63">
        <v>16429</v>
      </c>
      <c r="I100" s="41"/>
      <c r="J100" s="41"/>
      <c r="K100" s="42">
        <v>0</v>
      </c>
      <c r="L100">
        <v>1222</v>
      </c>
    </row>
    <row r="101" spans="1:12" x14ac:dyDescent="0.3">
      <c r="A101" s="57">
        <v>21</v>
      </c>
      <c r="B101" s="57">
        <v>16622</v>
      </c>
      <c r="C101" s="60">
        <v>21</v>
      </c>
      <c r="D101" s="57">
        <v>16629</v>
      </c>
      <c r="E101" s="60">
        <v>22</v>
      </c>
      <c r="F101" s="57">
        <v>16635</v>
      </c>
      <c r="G101" s="63">
        <v>14</v>
      </c>
      <c r="H101" s="63">
        <v>16654</v>
      </c>
      <c r="I101" s="41"/>
      <c r="J101" s="41"/>
      <c r="K101" s="42">
        <v>0</v>
      </c>
      <c r="L101">
        <v>2221</v>
      </c>
    </row>
    <row r="102" spans="1:12" x14ac:dyDescent="0.3">
      <c r="A102" s="57">
        <v>12</v>
      </c>
      <c r="B102" s="57">
        <v>16756</v>
      </c>
      <c r="C102" s="60">
        <v>14</v>
      </c>
      <c r="D102" s="57">
        <v>16782</v>
      </c>
      <c r="E102" s="60">
        <v>24</v>
      </c>
      <c r="F102" s="57">
        <v>16793</v>
      </c>
      <c r="G102" s="63">
        <v>23</v>
      </c>
      <c r="H102" s="63">
        <v>16799</v>
      </c>
      <c r="I102" s="41"/>
      <c r="J102" s="41"/>
      <c r="K102" s="42">
        <v>0</v>
      </c>
      <c r="L102">
        <v>1122</v>
      </c>
    </row>
    <row r="103" spans="1:12" x14ac:dyDescent="0.3">
      <c r="A103" s="57">
        <v>21</v>
      </c>
      <c r="B103" s="57">
        <v>16937</v>
      </c>
      <c r="C103" s="60">
        <v>21</v>
      </c>
      <c r="D103" s="57">
        <v>16943</v>
      </c>
      <c r="E103" s="60">
        <v>11</v>
      </c>
      <c r="F103" s="57">
        <v>16957</v>
      </c>
      <c r="G103" s="63">
        <v>12</v>
      </c>
      <c r="H103" s="63">
        <v>16968</v>
      </c>
      <c r="I103" s="41"/>
      <c r="J103" s="41"/>
      <c r="K103" s="42">
        <v>0</v>
      </c>
      <c r="L103">
        <v>2211</v>
      </c>
    </row>
    <row r="104" spans="1:12" x14ac:dyDescent="0.3">
      <c r="A104" s="57">
        <v>12</v>
      </c>
      <c r="B104" s="57">
        <v>17071</v>
      </c>
      <c r="C104" s="60">
        <v>23</v>
      </c>
      <c r="D104" s="57">
        <v>17085</v>
      </c>
      <c r="E104" s="60">
        <v>24</v>
      </c>
      <c r="F104" s="57">
        <v>17117</v>
      </c>
      <c r="G104" s="63">
        <v>14</v>
      </c>
      <c r="H104" s="63">
        <v>17133</v>
      </c>
      <c r="I104" s="41"/>
      <c r="J104" s="41"/>
      <c r="K104" s="42">
        <v>0</v>
      </c>
      <c r="L104">
        <v>1221</v>
      </c>
    </row>
    <row r="105" spans="1:12" x14ac:dyDescent="0.3">
      <c r="A105" s="57">
        <v>21</v>
      </c>
      <c r="B105" s="57">
        <v>17251</v>
      </c>
      <c r="C105" s="60">
        <v>21</v>
      </c>
      <c r="D105" s="57">
        <v>17257</v>
      </c>
      <c r="E105" s="60">
        <v>22</v>
      </c>
      <c r="F105" s="57">
        <v>17281</v>
      </c>
      <c r="G105" s="63">
        <v>23</v>
      </c>
      <c r="H105" s="63">
        <v>17285</v>
      </c>
      <c r="I105" s="41"/>
      <c r="J105" s="41"/>
      <c r="K105" s="42">
        <v>0</v>
      </c>
      <c r="L105">
        <v>2222</v>
      </c>
    </row>
    <row r="106" spans="1:12" x14ac:dyDescent="0.3">
      <c r="A106" s="57">
        <v>12</v>
      </c>
      <c r="B106" s="57">
        <v>17410</v>
      </c>
      <c r="C106" s="60">
        <v>23</v>
      </c>
      <c r="D106" s="57">
        <v>17423</v>
      </c>
      <c r="E106" s="60">
        <v>24</v>
      </c>
      <c r="F106" s="57">
        <v>17427</v>
      </c>
      <c r="G106" s="63">
        <v>14</v>
      </c>
      <c r="H106" s="63">
        <v>17439</v>
      </c>
      <c r="I106" s="41"/>
      <c r="J106" s="41"/>
      <c r="K106" s="42">
        <v>0</v>
      </c>
      <c r="L106">
        <v>1221</v>
      </c>
    </row>
    <row r="107" spans="1:12" x14ac:dyDescent="0.3">
      <c r="A107" s="57">
        <v>12</v>
      </c>
      <c r="B107" s="57">
        <v>17613</v>
      </c>
      <c r="C107" s="60">
        <v>14</v>
      </c>
      <c r="D107" s="57">
        <v>17622</v>
      </c>
      <c r="E107" s="60">
        <v>13</v>
      </c>
      <c r="F107" s="57">
        <v>17630</v>
      </c>
      <c r="G107" s="63">
        <v>14</v>
      </c>
      <c r="H107" s="63">
        <v>17638</v>
      </c>
      <c r="I107" s="41"/>
      <c r="J107" s="41"/>
      <c r="K107" s="42">
        <v>0</v>
      </c>
      <c r="L107">
        <v>1111</v>
      </c>
    </row>
    <row r="108" spans="1:12" x14ac:dyDescent="0.3">
      <c r="A108" s="57">
        <v>21</v>
      </c>
      <c r="B108" s="57">
        <v>17873</v>
      </c>
      <c r="C108" s="60">
        <v>21</v>
      </c>
      <c r="D108" s="57">
        <v>17879</v>
      </c>
      <c r="E108" s="60">
        <v>11</v>
      </c>
      <c r="F108" s="57">
        <v>17892</v>
      </c>
      <c r="G108" s="63">
        <v>12</v>
      </c>
      <c r="H108" s="63">
        <v>17910</v>
      </c>
      <c r="I108" s="41"/>
      <c r="J108" s="41"/>
      <c r="K108" s="42">
        <v>0</v>
      </c>
      <c r="L108">
        <v>2211</v>
      </c>
    </row>
    <row r="109" spans="1:12" x14ac:dyDescent="0.3">
      <c r="A109" s="57">
        <v>21</v>
      </c>
      <c r="B109" s="57">
        <v>18078</v>
      </c>
      <c r="C109" s="60">
        <v>21</v>
      </c>
      <c r="D109" s="57">
        <v>18083</v>
      </c>
      <c r="E109" s="60">
        <v>22</v>
      </c>
      <c r="F109" s="57">
        <v>18088</v>
      </c>
      <c r="G109" s="63">
        <v>14</v>
      </c>
      <c r="H109" s="63">
        <v>18104</v>
      </c>
      <c r="I109" s="41"/>
      <c r="J109" s="41"/>
      <c r="K109" s="42">
        <v>0</v>
      </c>
      <c r="L109">
        <v>2221</v>
      </c>
    </row>
    <row r="110" spans="1:12" x14ac:dyDescent="0.3">
      <c r="A110" s="57">
        <v>12</v>
      </c>
      <c r="B110" s="57">
        <v>18211</v>
      </c>
      <c r="C110" s="60">
        <v>23</v>
      </c>
      <c r="D110" s="57">
        <v>18226</v>
      </c>
      <c r="E110" s="60">
        <v>24</v>
      </c>
      <c r="F110" s="57">
        <v>18231</v>
      </c>
      <c r="G110" s="63">
        <v>23</v>
      </c>
      <c r="H110" s="63">
        <v>18250</v>
      </c>
      <c r="I110" s="41"/>
      <c r="J110" s="41"/>
      <c r="K110" s="42">
        <v>0</v>
      </c>
      <c r="L110">
        <v>1222</v>
      </c>
    </row>
    <row r="111" spans="1:12" x14ac:dyDescent="0.3">
      <c r="A111" s="57">
        <v>21</v>
      </c>
      <c r="B111" s="57">
        <v>18424</v>
      </c>
      <c r="C111" s="60">
        <v>21</v>
      </c>
      <c r="D111" s="57">
        <v>18429</v>
      </c>
      <c r="E111" s="60">
        <v>11</v>
      </c>
      <c r="F111" s="57">
        <v>18445</v>
      </c>
      <c r="G111" s="63">
        <v>12</v>
      </c>
      <c r="H111" s="63">
        <v>18454</v>
      </c>
      <c r="I111" s="41"/>
      <c r="J111" s="41"/>
      <c r="K111" s="42">
        <v>0</v>
      </c>
      <c r="L111">
        <v>2211</v>
      </c>
    </row>
    <row r="112" spans="1:12" x14ac:dyDescent="0.3">
      <c r="A112" s="57">
        <v>21</v>
      </c>
      <c r="B112" s="57">
        <v>18673</v>
      </c>
      <c r="C112" s="60">
        <v>12</v>
      </c>
      <c r="D112" s="57">
        <v>18688</v>
      </c>
      <c r="E112" s="60">
        <v>13</v>
      </c>
      <c r="F112" s="57">
        <v>18695</v>
      </c>
      <c r="G112" s="63">
        <v>14</v>
      </c>
      <c r="H112" s="63">
        <v>18707</v>
      </c>
      <c r="I112" s="41"/>
      <c r="J112" s="41"/>
      <c r="K112" s="42">
        <v>0</v>
      </c>
      <c r="L112">
        <v>2111</v>
      </c>
    </row>
    <row r="113" spans="1:12" x14ac:dyDescent="0.3">
      <c r="A113" s="57">
        <v>12</v>
      </c>
      <c r="B113" s="57">
        <v>18894</v>
      </c>
      <c r="C113" s="60">
        <v>14</v>
      </c>
      <c r="D113" s="57">
        <v>18905</v>
      </c>
      <c r="E113" s="60">
        <v>13</v>
      </c>
      <c r="F113" s="57">
        <v>18930</v>
      </c>
      <c r="G113" s="63">
        <v>14</v>
      </c>
      <c r="H113" s="63">
        <v>18937</v>
      </c>
      <c r="I113" s="41"/>
      <c r="J113" s="41"/>
      <c r="K113" s="42">
        <v>0</v>
      </c>
      <c r="L113">
        <v>1111</v>
      </c>
    </row>
    <row r="114" spans="1:12" x14ac:dyDescent="0.3">
      <c r="A114" s="57">
        <v>12</v>
      </c>
      <c r="B114" s="57">
        <v>19093</v>
      </c>
      <c r="C114" s="60">
        <v>23</v>
      </c>
      <c r="D114" s="57">
        <v>19110</v>
      </c>
      <c r="E114" s="60">
        <v>24</v>
      </c>
      <c r="F114" s="57">
        <v>19123</v>
      </c>
      <c r="G114" s="63">
        <v>14</v>
      </c>
      <c r="H114" s="63">
        <v>19139</v>
      </c>
      <c r="I114" s="41"/>
      <c r="J114" s="41"/>
      <c r="K114" s="42">
        <v>0</v>
      </c>
      <c r="L114">
        <v>1221</v>
      </c>
    </row>
    <row r="115" spans="1:12" x14ac:dyDescent="0.3">
      <c r="A115" s="57">
        <v>12</v>
      </c>
      <c r="B115" s="57">
        <v>19342</v>
      </c>
      <c r="C115" s="60">
        <v>14</v>
      </c>
      <c r="D115" s="57">
        <v>19347</v>
      </c>
      <c r="E115" s="60">
        <v>13</v>
      </c>
      <c r="F115" s="57">
        <v>19355</v>
      </c>
      <c r="G115" s="63">
        <v>23</v>
      </c>
      <c r="H115" s="63">
        <v>19370</v>
      </c>
      <c r="I115" s="41"/>
      <c r="J115" s="41"/>
      <c r="K115" s="42">
        <v>0</v>
      </c>
      <c r="L115">
        <v>1112</v>
      </c>
    </row>
    <row r="116" spans="1:12" x14ac:dyDescent="0.3">
      <c r="A116" s="57">
        <v>21</v>
      </c>
      <c r="B116" s="57">
        <v>19538</v>
      </c>
      <c r="C116" s="60">
        <v>12</v>
      </c>
      <c r="D116" s="57">
        <v>19554</v>
      </c>
      <c r="E116" s="60">
        <v>13</v>
      </c>
      <c r="F116" s="57">
        <v>19563</v>
      </c>
      <c r="G116" s="63">
        <v>14</v>
      </c>
      <c r="H116" s="63">
        <v>19572</v>
      </c>
      <c r="I116" s="41"/>
      <c r="J116" s="41"/>
      <c r="K116" s="42">
        <v>0</v>
      </c>
      <c r="L116">
        <v>2111</v>
      </c>
    </row>
    <row r="117" spans="1:12" x14ac:dyDescent="0.3">
      <c r="A117" s="57">
        <v>21</v>
      </c>
      <c r="B117" s="57">
        <v>19714</v>
      </c>
      <c r="C117" s="60">
        <v>21</v>
      </c>
      <c r="D117" s="57">
        <v>19719</v>
      </c>
      <c r="E117" s="60">
        <v>11</v>
      </c>
      <c r="F117" s="57">
        <v>19731</v>
      </c>
      <c r="G117" s="63">
        <v>21</v>
      </c>
      <c r="H117" s="63">
        <v>19745</v>
      </c>
      <c r="I117" s="41"/>
      <c r="J117" s="41"/>
      <c r="K117" s="42">
        <v>0</v>
      </c>
      <c r="L117">
        <v>2212</v>
      </c>
    </row>
    <row r="118" spans="1:12" x14ac:dyDescent="0.3">
      <c r="A118" s="57">
        <v>12</v>
      </c>
      <c r="B118" s="57">
        <v>19854</v>
      </c>
      <c r="C118" s="60">
        <v>23</v>
      </c>
      <c r="D118" s="57">
        <v>19878</v>
      </c>
      <c r="E118" s="60">
        <v>13</v>
      </c>
      <c r="F118" s="57">
        <v>19894</v>
      </c>
      <c r="G118" s="63">
        <v>23</v>
      </c>
      <c r="H118" s="63">
        <v>19922</v>
      </c>
      <c r="I118" s="41"/>
      <c r="J118" s="41"/>
      <c r="K118" s="42">
        <v>0</v>
      </c>
      <c r="L118">
        <v>1212</v>
      </c>
    </row>
    <row r="119" spans="1:12" x14ac:dyDescent="0.3">
      <c r="A119" s="58">
        <v>12</v>
      </c>
      <c r="B119" s="58">
        <v>20021</v>
      </c>
      <c r="C119" s="61">
        <v>14</v>
      </c>
      <c r="D119" s="58">
        <v>20036</v>
      </c>
      <c r="E119" s="61">
        <v>24</v>
      </c>
      <c r="F119" s="58">
        <v>20048</v>
      </c>
      <c r="G119" s="64">
        <v>23</v>
      </c>
      <c r="H119" s="64">
        <v>20074</v>
      </c>
      <c r="I119" s="40"/>
      <c r="J119" s="40"/>
      <c r="K119" s="50">
        <v>0</v>
      </c>
      <c r="L119">
        <v>1122</v>
      </c>
    </row>
    <row r="120" spans="1:12" x14ac:dyDescent="0.3">
      <c r="A120" s="58">
        <v>12</v>
      </c>
      <c r="B120" s="58">
        <v>20181</v>
      </c>
      <c r="C120" s="61">
        <v>14</v>
      </c>
      <c r="D120" s="58">
        <v>20212</v>
      </c>
      <c r="E120" s="61">
        <v>24</v>
      </c>
      <c r="F120" s="58">
        <v>20245</v>
      </c>
      <c r="G120" s="64">
        <v>23</v>
      </c>
      <c r="H120" s="64">
        <v>20265</v>
      </c>
      <c r="I120" s="40"/>
      <c r="J120" s="40"/>
      <c r="K120" s="50">
        <v>0</v>
      </c>
      <c r="L120">
        <v>1122</v>
      </c>
    </row>
    <row r="121" spans="1:12" x14ac:dyDescent="0.3">
      <c r="A121" s="58">
        <v>12</v>
      </c>
      <c r="B121" s="58">
        <v>20367</v>
      </c>
      <c r="C121" s="61">
        <v>23</v>
      </c>
      <c r="D121" s="58">
        <v>20399</v>
      </c>
      <c r="E121" s="61">
        <v>13</v>
      </c>
      <c r="F121" s="58">
        <v>20414</v>
      </c>
      <c r="G121" s="64">
        <v>14</v>
      </c>
      <c r="H121" s="64">
        <v>20426</v>
      </c>
      <c r="I121" s="40"/>
      <c r="J121" s="40"/>
      <c r="K121" s="50">
        <v>0</v>
      </c>
      <c r="L121">
        <v>1211</v>
      </c>
    </row>
    <row r="122" spans="1:12" x14ac:dyDescent="0.3">
      <c r="A122" s="58">
        <v>12</v>
      </c>
      <c r="B122" s="58">
        <v>20530</v>
      </c>
      <c r="C122" s="61">
        <v>23</v>
      </c>
      <c r="D122" s="58">
        <v>20547</v>
      </c>
      <c r="E122" s="61">
        <v>24</v>
      </c>
      <c r="F122" s="58">
        <v>20555</v>
      </c>
      <c r="G122" s="64">
        <v>14</v>
      </c>
      <c r="H122" s="64">
        <v>20568</v>
      </c>
      <c r="I122" s="40"/>
      <c r="J122" s="40"/>
      <c r="K122" s="50">
        <v>0</v>
      </c>
      <c r="L122">
        <v>1221</v>
      </c>
    </row>
    <row r="123" spans="1:12" x14ac:dyDescent="0.3">
      <c r="A123" s="58">
        <v>12</v>
      </c>
      <c r="B123" s="58">
        <v>20741</v>
      </c>
      <c r="C123" s="61">
        <v>14</v>
      </c>
      <c r="D123" s="58">
        <v>20748</v>
      </c>
      <c r="E123" s="61">
        <v>13</v>
      </c>
      <c r="F123" s="58">
        <v>20755</v>
      </c>
      <c r="G123" s="64">
        <v>14</v>
      </c>
      <c r="H123" s="64">
        <v>20760</v>
      </c>
      <c r="I123" s="40"/>
      <c r="J123" s="40"/>
      <c r="K123" s="50">
        <v>0</v>
      </c>
      <c r="L123">
        <v>1111</v>
      </c>
    </row>
    <row r="124" spans="1:12" x14ac:dyDescent="0.3">
      <c r="A124" s="58">
        <v>21</v>
      </c>
      <c r="B124" s="58">
        <v>20893</v>
      </c>
      <c r="C124" s="61">
        <v>12</v>
      </c>
      <c r="D124" s="58">
        <v>20906</v>
      </c>
      <c r="E124" s="61">
        <v>24</v>
      </c>
      <c r="F124" s="58">
        <v>20924</v>
      </c>
      <c r="G124" s="64">
        <v>14</v>
      </c>
      <c r="H124" s="64">
        <v>20938</v>
      </c>
      <c r="I124" s="40"/>
      <c r="J124" s="40"/>
      <c r="K124" s="50">
        <v>0</v>
      </c>
      <c r="L124">
        <v>2121</v>
      </c>
    </row>
    <row r="125" spans="1:12" x14ac:dyDescent="0.3">
      <c r="A125" s="58">
        <v>12</v>
      </c>
      <c r="B125" s="58">
        <v>21056</v>
      </c>
      <c r="C125" s="61">
        <v>23</v>
      </c>
      <c r="D125" s="58">
        <v>21110</v>
      </c>
      <c r="E125" s="61">
        <v>24</v>
      </c>
      <c r="F125" s="58">
        <v>21125</v>
      </c>
      <c r="G125" s="64">
        <v>23</v>
      </c>
      <c r="H125" s="64">
        <v>21146</v>
      </c>
      <c r="I125" s="40"/>
      <c r="J125" s="40"/>
      <c r="K125" s="50">
        <v>0</v>
      </c>
      <c r="L125">
        <v>1222</v>
      </c>
    </row>
    <row r="126" spans="1:12" x14ac:dyDescent="0.3">
      <c r="A126" s="58">
        <v>12</v>
      </c>
      <c r="B126" s="58">
        <v>21246</v>
      </c>
      <c r="C126" s="61">
        <v>23</v>
      </c>
      <c r="D126" s="58">
        <v>21266</v>
      </c>
      <c r="E126" s="61">
        <v>24</v>
      </c>
      <c r="F126" s="58">
        <v>21283</v>
      </c>
      <c r="G126" s="64">
        <v>23</v>
      </c>
      <c r="H126" s="64">
        <v>21298</v>
      </c>
      <c r="I126" s="40"/>
      <c r="J126" s="40"/>
      <c r="K126" s="50">
        <v>0</v>
      </c>
      <c r="L126">
        <v>1222</v>
      </c>
    </row>
    <row r="127" spans="1:12" x14ac:dyDescent="0.3">
      <c r="A127" s="58">
        <v>12</v>
      </c>
      <c r="B127" s="58">
        <v>21407</v>
      </c>
      <c r="C127" s="61">
        <v>14</v>
      </c>
      <c r="D127" s="58">
        <v>21428</v>
      </c>
      <c r="E127" s="61">
        <v>24</v>
      </c>
      <c r="F127" s="58">
        <v>21438</v>
      </c>
      <c r="G127" s="64">
        <v>23</v>
      </c>
      <c r="H127" s="64">
        <v>21443</v>
      </c>
      <c r="I127" s="40"/>
      <c r="J127" s="40"/>
      <c r="K127" s="50">
        <v>0</v>
      </c>
      <c r="L127">
        <v>1122</v>
      </c>
    </row>
    <row r="128" spans="1:12" x14ac:dyDescent="0.3">
      <c r="A128" s="58">
        <v>21</v>
      </c>
      <c r="B128" s="58">
        <v>21588</v>
      </c>
      <c r="C128" s="61">
        <v>21</v>
      </c>
      <c r="D128" s="58">
        <v>21596</v>
      </c>
      <c r="E128" s="61">
        <v>22</v>
      </c>
      <c r="F128" s="58">
        <v>21604</v>
      </c>
      <c r="G128" s="64">
        <v>23</v>
      </c>
      <c r="H128" s="64">
        <v>21615</v>
      </c>
      <c r="I128" s="40"/>
      <c r="J128" s="40"/>
      <c r="K128" s="50">
        <v>0</v>
      </c>
      <c r="L128">
        <v>2222</v>
      </c>
    </row>
    <row r="129" spans="1:12" x14ac:dyDescent="0.3">
      <c r="A129" s="58">
        <v>12</v>
      </c>
      <c r="B129" s="58">
        <v>21714</v>
      </c>
      <c r="C129" s="61">
        <v>23</v>
      </c>
      <c r="D129" s="58">
        <v>21750</v>
      </c>
      <c r="E129" s="61">
        <v>24</v>
      </c>
      <c r="F129" s="58">
        <v>21755</v>
      </c>
      <c r="G129" s="64">
        <v>14</v>
      </c>
      <c r="H129" s="64">
        <v>21771</v>
      </c>
      <c r="I129" s="40"/>
      <c r="J129" s="40"/>
      <c r="K129" s="50">
        <v>0</v>
      </c>
      <c r="L129">
        <v>1221</v>
      </c>
    </row>
    <row r="130" spans="1:12" x14ac:dyDescent="0.3">
      <c r="A130" s="58">
        <v>21</v>
      </c>
      <c r="B130" s="58">
        <v>21912</v>
      </c>
      <c r="C130" s="61">
        <v>21</v>
      </c>
      <c r="D130" s="58">
        <v>21936</v>
      </c>
      <c r="E130" s="61">
        <v>22</v>
      </c>
      <c r="F130" s="58">
        <v>21949</v>
      </c>
      <c r="G130" s="64">
        <v>14</v>
      </c>
      <c r="H130" s="64">
        <v>21968</v>
      </c>
      <c r="I130" s="40"/>
      <c r="J130" s="40"/>
      <c r="K130" s="50">
        <v>0</v>
      </c>
      <c r="L130">
        <v>2221</v>
      </c>
    </row>
    <row r="131" spans="1:12" x14ac:dyDescent="0.3">
      <c r="A131" s="58">
        <v>12</v>
      </c>
      <c r="B131" s="58">
        <v>22076</v>
      </c>
      <c r="C131" s="61">
        <v>14</v>
      </c>
      <c r="D131" s="58">
        <v>22104</v>
      </c>
      <c r="E131" s="61">
        <v>24</v>
      </c>
      <c r="F131" s="58">
        <v>22118</v>
      </c>
      <c r="G131" s="64">
        <v>23</v>
      </c>
      <c r="H131" s="64">
        <v>22133</v>
      </c>
      <c r="I131" s="40"/>
      <c r="J131" s="40"/>
      <c r="K131" s="50">
        <v>0</v>
      </c>
      <c r="L131">
        <v>1122</v>
      </c>
    </row>
    <row r="132" spans="1:12" x14ac:dyDescent="0.3">
      <c r="A132" s="58">
        <v>21</v>
      </c>
      <c r="B132" s="58">
        <v>22322</v>
      </c>
      <c r="C132" s="61">
        <v>21</v>
      </c>
      <c r="D132" s="58">
        <v>22346</v>
      </c>
      <c r="E132" s="61">
        <v>11</v>
      </c>
      <c r="F132" s="58">
        <v>22361</v>
      </c>
      <c r="G132" s="64">
        <v>12</v>
      </c>
      <c r="H132" s="64">
        <v>22369</v>
      </c>
      <c r="I132" s="40"/>
      <c r="J132" s="40"/>
      <c r="K132" s="50">
        <v>0</v>
      </c>
      <c r="L132">
        <v>2211</v>
      </c>
    </row>
    <row r="133" spans="1:12" x14ac:dyDescent="0.3">
      <c r="A133" s="58">
        <v>12</v>
      </c>
      <c r="B133" s="58">
        <v>22494</v>
      </c>
      <c r="C133" s="61">
        <v>23</v>
      </c>
      <c r="D133" s="58">
        <v>22543</v>
      </c>
      <c r="E133" s="61">
        <v>13</v>
      </c>
      <c r="F133" s="58">
        <v>22554</v>
      </c>
      <c r="G133" s="64">
        <v>23</v>
      </c>
      <c r="H133" s="64">
        <v>22575</v>
      </c>
      <c r="I133" s="40"/>
      <c r="J133" s="40"/>
      <c r="K133" s="50">
        <v>0</v>
      </c>
      <c r="L133">
        <v>1212</v>
      </c>
    </row>
    <row r="134" spans="1:12" x14ac:dyDescent="0.3">
      <c r="A134" s="58">
        <v>12</v>
      </c>
      <c r="B134" s="58">
        <v>22740</v>
      </c>
      <c r="C134" s="61">
        <v>14</v>
      </c>
      <c r="D134" s="58">
        <v>22748</v>
      </c>
      <c r="E134" s="61">
        <v>13</v>
      </c>
      <c r="F134" s="58">
        <v>22755</v>
      </c>
      <c r="G134" s="64">
        <v>23</v>
      </c>
      <c r="H134" s="64">
        <v>22769</v>
      </c>
      <c r="I134" s="40"/>
      <c r="J134" s="40"/>
      <c r="K134" s="50">
        <v>0</v>
      </c>
      <c r="L134">
        <v>1112</v>
      </c>
    </row>
    <row r="135" spans="1:12" x14ac:dyDescent="0.3">
      <c r="A135" s="58">
        <v>21</v>
      </c>
      <c r="B135" s="58">
        <v>22925</v>
      </c>
      <c r="C135" s="61">
        <v>21</v>
      </c>
      <c r="D135" s="58">
        <v>22951</v>
      </c>
      <c r="E135" s="61">
        <v>22</v>
      </c>
      <c r="F135" s="58">
        <v>22973</v>
      </c>
      <c r="G135" s="64">
        <v>23</v>
      </c>
      <c r="H135" s="64">
        <v>22977</v>
      </c>
      <c r="I135" s="40"/>
      <c r="J135" s="40"/>
      <c r="K135" s="50">
        <v>0</v>
      </c>
      <c r="L135">
        <v>2222</v>
      </c>
    </row>
    <row r="136" spans="1:12" x14ac:dyDescent="0.3">
      <c r="A136" s="58">
        <v>21</v>
      </c>
      <c r="B136" s="58">
        <v>23176</v>
      </c>
      <c r="C136" s="61">
        <v>21</v>
      </c>
      <c r="D136" s="58">
        <v>23185</v>
      </c>
      <c r="E136" s="61">
        <v>22</v>
      </c>
      <c r="F136" s="58">
        <v>23207</v>
      </c>
      <c r="G136" s="64">
        <v>23</v>
      </c>
      <c r="H136" s="64">
        <v>23212</v>
      </c>
      <c r="I136" s="40"/>
      <c r="J136" s="40"/>
      <c r="K136" s="50">
        <v>0</v>
      </c>
      <c r="L136">
        <v>2222</v>
      </c>
    </row>
    <row r="137" spans="1:12" x14ac:dyDescent="0.3">
      <c r="A137" s="58">
        <v>21</v>
      </c>
      <c r="B137" s="58">
        <v>23366</v>
      </c>
      <c r="C137" s="61">
        <v>21</v>
      </c>
      <c r="D137" s="58">
        <v>23382</v>
      </c>
      <c r="E137" s="61">
        <v>22</v>
      </c>
      <c r="F137" s="58">
        <v>23387</v>
      </c>
      <c r="G137" s="64">
        <v>23</v>
      </c>
      <c r="H137" s="64">
        <v>23392</v>
      </c>
      <c r="I137" s="40"/>
      <c r="J137" s="40"/>
      <c r="K137" s="50">
        <v>0</v>
      </c>
      <c r="L137">
        <v>2222</v>
      </c>
    </row>
    <row r="138" spans="1:12" x14ac:dyDescent="0.3">
      <c r="A138" s="58">
        <v>21</v>
      </c>
      <c r="B138" s="58">
        <v>23531</v>
      </c>
      <c r="C138" s="61">
        <v>21</v>
      </c>
      <c r="D138" s="58">
        <v>23536</v>
      </c>
      <c r="E138" s="61">
        <v>22</v>
      </c>
      <c r="F138" s="58">
        <v>23574</v>
      </c>
      <c r="G138" s="64">
        <v>14</v>
      </c>
      <c r="H138" s="64">
        <v>23588</v>
      </c>
      <c r="I138" s="40"/>
      <c r="J138" s="40"/>
      <c r="K138" s="50">
        <v>0</v>
      </c>
      <c r="L138">
        <v>2221</v>
      </c>
    </row>
    <row r="139" spans="1:12" x14ac:dyDescent="0.3">
      <c r="A139" s="58">
        <v>21</v>
      </c>
      <c r="B139" s="58">
        <v>23754</v>
      </c>
      <c r="C139" s="61">
        <v>21</v>
      </c>
      <c r="D139" s="58">
        <v>23773</v>
      </c>
      <c r="E139" s="61">
        <v>11</v>
      </c>
      <c r="F139" s="58">
        <v>23787</v>
      </c>
      <c r="G139" s="64">
        <v>12</v>
      </c>
      <c r="H139" s="64">
        <v>23794</v>
      </c>
      <c r="I139" s="40"/>
      <c r="J139" s="40"/>
      <c r="K139" s="50">
        <v>0</v>
      </c>
      <c r="L139">
        <v>2211</v>
      </c>
    </row>
    <row r="140" spans="1:12" x14ac:dyDescent="0.3">
      <c r="A140" s="58">
        <v>12</v>
      </c>
      <c r="B140" s="58">
        <v>23981</v>
      </c>
      <c r="C140" s="61">
        <v>23</v>
      </c>
      <c r="D140" s="58">
        <v>23998</v>
      </c>
      <c r="E140" s="61"/>
      <c r="F140" s="58"/>
      <c r="G140" s="64"/>
      <c r="H140" s="64"/>
      <c r="I140" s="40"/>
      <c r="J140" s="40"/>
      <c r="K140" s="50"/>
      <c r="L140">
        <v>12</v>
      </c>
    </row>
    <row r="141" spans="1:12" x14ac:dyDescent="0.3">
      <c r="A141" s="17"/>
      <c r="B141" s="17"/>
      <c r="C141" s="17"/>
      <c r="D141" s="17"/>
      <c r="E141" s="17"/>
      <c r="F141" s="17"/>
      <c r="G141" s="17"/>
      <c r="H14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133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107</v>
      </c>
      <c r="V3" s="25" t="s">
        <v>117</v>
      </c>
      <c r="W3">
        <f>COUNTA(L7:L24)</f>
        <v>18</v>
      </c>
      <c r="AA3" s="25" t="s">
        <v>117</v>
      </c>
      <c r="AB3">
        <f>COUNTA(L25:L42)</f>
        <v>18</v>
      </c>
      <c r="AF3" s="25" t="s">
        <v>117</v>
      </c>
      <c r="AG3">
        <f>COUNTA(L43:L59)</f>
        <v>17</v>
      </c>
      <c r="AK3" s="25" t="s">
        <v>117</v>
      </c>
      <c r="AL3">
        <f>COUNTA(L60:L77)</f>
        <v>18</v>
      </c>
      <c r="AP3" s="25" t="s">
        <v>117</v>
      </c>
      <c r="AQ3">
        <f>COUNTA(L78:L95)</f>
        <v>18</v>
      </c>
      <c r="AU3" s="25" t="s">
        <v>117</v>
      </c>
      <c r="AV3">
        <f>COUNTA(L96:L113)</f>
        <v>18</v>
      </c>
    </row>
    <row r="4" spans="1:48" x14ac:dyDescent="0.3">
      <c r="P4" s="25" t="s">
        <v>85</v>
      </c>
      <c r="Q4" s="26">
        <f>SUM(O7:O22)</f>
        <v>107</v>
      </c>
      <c r="V4" s="25" t="s">
        <v>118</v>
      </c>
      <c r="W4">
        <f>SUM(U7:U22)</f>
        <v>18</v>
      </c>
      <c r="AA4" s="25" t="s">
        <v>118</v>
      </c>
      <c r="AB4">
        <f>SUM(Z7:Z22)</f>
        <v>18</v>
      </c>
      <c r="AF4" s="25" t="s">
        <v>118</v>
      </c>
      <c r="AG4">
        <f>SUM(AE7:AE22)</f>
        <v>17</v>
      </c>
      <c r="AK4" s="25" t="s">
        <v>118</v>
      </c>
      <c r="AL4">
        <f>SUM(AJ7:AJ22)</f>
        <v>18</v>
      </c>
      <c r="AP4" s="25" t="s">
        <v>118</v>
      </c>
      <c r="AQ4">
        <f>SUM(AO7:AO22)</f>
        <v>18</v>
      </c>
      <c r="AU4" s="25" t="s">
        <v>118</v>
      </c>
      <c r="AV4">
        <f>SUM(AT7:AT22)</f>
        <v>18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12</v>
      </c>
      <c r="C7" s="59">
        <v>14</v>
      </c>
      <c r="D7" s="56">
        <v>30</v>
      </c>
      <c r="E7" s="59">
        <v>13</v>
      </c>
      <c r="F7" s="56">
        <v>38</v>
      </c>
      <c r="G7" s="62">
        <v>14</v>
      </c>
      <c r="H7" s="62">
        <v>63</v>
      </c>
      <c r="I7" s="41"/>
      <c r="J7" s="41"/>
      <c r="K7" s="42">
        <v>0</v>
      </c>
      <c r="L7">
        <v>1111</v>
      </c>
      <c r="N7" s="35">
        <v>1111</v>
      </c>
      <c r="O7" s="35">
        <f>COUNTIF($L$7:$L$500,N7)</f>
        <v>36</v>
      </c>
      <c r="P7" s="35">
        <f>O7/$Q$4</f>
        <v>0.3364485981308411</v>
      </c>
      <c r="Q7" s="35">
        <f>IF(P7=0,0,(P7*((LOG(P7))/LOG(2))))</f>
        <v>-0.52874309774315931</v>
      </c>
      <c r="T7" s="35">
        <f>N7</f>
        <v>1111</v>
      </c>
      <c r="U7" s="35">
        <f>COUNTIF(L7:L24,T7)</f>
        <v>11</v>
      </c>
      <c r="V7" s="35">
        <f>U7/(W4-U20)</f>
        <v>0.61111111111111116</v>
      </c>
      <c r="W7" s="35">
        <f>IF(V7=0,0,(V7*((LOG(V7))/LOG(2))))</f>
        <v>-0.43419040060306474</v>
      </c>
      <c r="Y7" s="35">
        <f>N7</f>
        <v>1111</v>
      </c>
      <c r="Z7" s="35">
        <f>COUNTIF(L25:L42,Y7)</f>
        <v>8</v>
      </c>
      <c r="AA7" s="35">
        <f>Z7/(AB4-Z20)</f>
        <v>0.44444444444444442</v>
      </c>
      <c r="AB7" s="35">
        <f>IF(AA7=0,0,(AA7*((LOG(AA7))/LOG(2))))</f>
        <v>-0.51996666730769447</v>
      </c>
      <c r="AD7" s="35">
        <f>N7</f>
        <v>1111</v>
      </c>
      <c r="AE7" s="35">
        <f>COUNTIF(L43:L59,AD7)</f>
        <v>6</v>
      </c>
      <c r="AF7" s="35">
        <f>AE7/(AG4-AE20)</f>
        <v>0.35294117647058826</v>
      </c>
      <c r="AG7" s="35">
        <f>IF(AF7=0,0,(AF7*((LOG(AF7))/LOG(2))))</f>
        <v>-0.53029423783382934</v>
      </c>
      <c r="AI7" s="35">
        <f>N7</f>
        <v>1111</v>
      </c>
      <c r="AJ7" s="35">
        <f>COUNTIF(L60:L77,AI7)</f>
        <v>4</v>
      </c>
      <c r="AK7" s="35">
        <f>AJ7/(AL4-AJ20)</f>
        <v>0.22222222222222221</v>
      </c>
      <c r="AL7" s="35">
        <f>IF(AK7=0,0,(AK7*((LOG(AK7))/LOG(2))))</f>
        <v>-0.48220555587606945</v>
      </c>
      <c r="AN7" s="35">
        <f>N7</f>
        <v>1111</v>
      </c>
      <c r="AO7" s="35">
        <f>COUNTIF(L78:L95,AN7)</f>
        <v>3</v>
      </c>
      <c r="AP7" s="35">
        <f>AO7/(AQ4-AO20)</f>
        <v>0.16666666666666666</v>
      </c>
      <c r="AQ7" s="35">
        <f>IF(AP7=0,0,(AP7*((LOG(AP7))/LOG(2))))</f>
        <v>-0.43082708345352599</v>
      </c>
      <c r="AS7" s="35">
        <f>N7</f>
        <v>1111</v>
      </c>
      <c r="AT7" s="35">
        <f>COUNTIF(L96:L113,AS7)</f>
        <v>4</v>
      </c>
      <c r="AU7" s="35">
        <f>AT7/(AV4-AT20)</f>
        <v>0.22222222222222221</v>
      </c>
      <c r="AV7" s="35">
        <f>IF(AU7=0,0,(AU7*((LOG(AU7))/LOG(2))))</f>
        <v>-0.48220555587606945</v>
      </c>
    </row>
    <row r="8" spans="1:48" x14ac:dyDescent="0.3">
      <c r="A8" s="57">
        <v>12</v>
      </c>
      <c r="B8" s="57">
        <v>162</v>
      </c>
      <c r="C8" s="60">
        <v>23</v>
      </c>
      <c r="D8" s="57">
        <v>189</v>
      </c>
      <c r="E8" s="60">
        <v>24</v>
      </c>
      <c r="F8" s="57">
        <v>197</v>
      </c>
      <c r="G8" s="63">
        <v>23</v>
      </c>
      <c r="H8" s="63">
        <v>214</v>
      </c>
      <c r="I8" s="41"/>
      <c r="J8" s="41"/>
      <c r="K8" s="42">
        <v>0</v>
      </c>
      <c r="L8">
        <v>1222</v>
      </c>
      <c r="N8" s="35">
        <v>1112</v>
      </c>
      <c r="O8" s="35">
        <f>COUNTIF($L$7:$L$500,N8)</f>
        <v>2</v>
      </c>
      <c r="P8" s="35">
        <f>O8/$Q$4</f>
        <v>1.8691588785046728E-2</v>
      </c>
      <c r="Q8" s="35">
        <f>IF(P8=0,0,(P8*((LOG(P8))/LOG(2))))</f>
        <v>-0.10731713993273172</v>
      </c>
      <c r="T8" s="35">
        <f>N8</f>
        <v>1112</v>
      </c>
      <c r="U8" s="35">
        <f>COUNTIF(L7:L24,T8)</f>
        <v>1</v>
      </c>
      <c r="V8" s="35">
        <f>U8/(W4-U20)</f>
        <v>5.5555555555555552E-2</v>
      </c>
      <c r="W8" s="35">
        <f>IF(V8=0,0,(V8*((LOG(V8))/LOG(2))))</f>
        <v>-0.23166250008012845</v>
      </c>
      <c r="Y8" s="35">
        <f>N8</f>
        <v>1112</v>
      </c>
      <c r="Z8" s="35">
        <f>COUNTIF(L25:L42,Y8)</f>
        <v>1</v>
      </c>
      <c r="AA8" s="35">
        <f>Z8/(AB4-Z20)</f>
        <v>5.5555555555555552E-2</v>
      </c>
      <c r="AB8" s="35">
        <f>IF(AA8=0,0,(AA8*((LOG(AA8))/LOG(2))))</f>
        <v>-0.23166250008012845</v>
      </c>
      <c r="AD8" s="35">
        <f>N8</f>
        <v>1112</v>
      </c>
      <c r="AE8" s="35">
        <f>COUNTIF(L43:L59,AD8)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COUNTIF(L60:L77,AI8)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COUNTIF(L78:L95,AN8)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COUNTIF(L96:L113,AS8)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315</v>
      </c>
      <c r="C9" s="60">
        <v>23</v>
      </c>
      <c r="D9" s="57">
        <v>355</v>
      </c>
      <c r="E9" s="60">
        <v>13</v>
      </c>
      <c r="F9" s="57">
        <v>368</v>
      </c>
      <c r="G9" s="63">
        <v>14</v>
      </c>
      <c r="H9" s="63">
        <v>382</v>
      </c>
      <c r="I9" s="41"/>
      <c r="J9" s="41"/>
      <c r="K9" s="42">
        <v>0</v>
      </c>
      <c r="L9">
        <v>1211</v>
      </c>
      <c r="N9" s="35">
        <v>1121</v>
      </c>
      <c r="O9" s="35">
        <f>COUNTIF($L$7:$L$500,N9)</f>
        <v>3</v>
      </c>
      <c r="P9" s="35">
        <f>O9/$Q$4</f>
        <v>2.8037383177570093E-2</v>
      </c>
      <c r="Q9" s="35">
        <f>IF(P9=0,0,(P9*((LOG(P9))/LOG(2))))</f>
        <v>-0.14457489212186889</v>
      </c>
      <c r="T9" s="35">
        <f>N9</f>
        <v>1121</v>
      </c>
      <c r="U9" s="35">
        <f>COUNTIF(L7:L24,T9)</f>
        <v>0</v>
      </c>
      <c r="V9" s="35">
        <f>U9/(W4-U20)</f>
        <v>0</v>
      </c>
      <c r="W9" s="35">
        <f>IF(V9=0,0,(V9*((LOG(V9))/LOG(2))))</f>
        <v>0</v>
      </c>
      <c r="Y9" s="35">
        <f>N9</f>
        <v>1121</v>
      </c>
      <c r="Z9" s="35">
        <f>COUNTIF(L25:L42,Y9)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COUNTIF(L43:L59,AD9)</f>
        <v>0</v>
      </c>
      <c r="AF9" s="35">
        <f>AE9/(AG4-AE20)</f>
        <v>0</v>
      </c>
      <c r="AG9" s="35">
        <f>IF(AF9=0,0,(AF9*((LOG(AF9))/LOG(2))))</f>
        <v>0</v>
      </c>
      <c r="AI9" s="35">
        <f>N9</f>
        <v>1121</v>
      </c>
      <c r="AJ9" s="35">
        <f>COUNTIF(L60:L77,AI9)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COUNTIF(L78:L95,AN9)</f>
        <v>2</v>
      </c>
      <c r="AP9" s="35">
        <f>AO9/(AQ4-AO20)</f>
        <v>0.1111111111111111</v>
      </c>
      <c r="AQ9" s="35">
        <f>IF(AP9=0,0,(AP9*((LOG(AP9))/LOG(2))))</f>
        <v>-0.3522138890491458</v>
      </c>
      <c r="AS9" s="35">
        <f>N9</f>
        <v>1121</v>
      </c>
      <c r="AT9" s="35">
        <f>COUNTIF(L96:L113,AS9)</f>
        <v>1</v>
      </c>
      <c r="AU9" s="35">
        <f>AT9/(AV4-AT20)</f>
        <v>5.5555555555555552E-2</v>
      </c>
      <c r="AV9" s="35">
        <f>IF(AU9=0,0,(AU9*((LOG(AU9))/LOG(2))))</f>
        <v>-0.23166250008012845</v>
      </c>
    </row>
    <row r="10" spans="1:48" x14ac:dyDescent="0.3">
      <c r="A10" s="57">
        <v>12</v>
      </c>
      <c r="B10" s="57">
        <v>483</v>
      </c>
      <c r="C10" s="60">
        <v>14</v>
      </c>
      <c r="D10" s="57">
        <v>506</v>
      </c>
      <c r="E10" s="60">
        <v>13</v>
      </c>
      <c r="F10" s="57">
        <v>515</v>
      </c>
      <c r="G10" s="63">
        <v>14</v>
      </c>
      <c r="H10" s="63">
        <v>542</v>
      </c>
      <c r="I10" s="41"/>
      <c r="J10" s="41"/>
      <c r="K10" s="42">
        <v>0</v>
      </c>
      <c r="L10">
        <v>1111</v>
      </c>
      <c r="N10" s="35">
        <v>1122</v>
      </c>
      <c r="O10" s="35">
        <f>COUNTIF($L$7:$L$500,N10)</f>
        <v>4</v>
      </c>
      <c r="P10" s="35">
        <f>O10/$Q$4</f>
        <v>3.7383177570093455E-2</v>
      </c>
      <c r="Q10" s="35">
        <f>IF(P10=0,0,(P10*((LOG(P10))/LOG(2))))</f>
        <v>-0.17725110229536994</v>
      </c>
      <c r="T10" s="35">
        <f>N10</f>
        <v>1122</v>
      </c>
      <c r="U10" s="35">
        <f>COUNTIF(L7:L24,T10)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COUNTIF(L25:L42,Y10)</f>
        <v>1</v>
      </c>
      <c r="AA10" s="35">
        <f>Z10/(AB4-Z20)</f>
        <v>5.5555555555555552E-2</v>
      </c>
      <c r="AB10" s="35">
        <f>IF(AA10=0,0,(AA10*((LOG(AA10))/LOG(2))))</f>
        <v>-0.23166250008012845</v>
      </c>
      <c r="AD10" s="35">
        <f>N10</f>
        <v>1122</v>
      </c>
      <c r="AE10" s="35">
        <f>COUNTIF(L43:L59,AD10)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COUNTIF(L60:L77,AI10)</f>
        <v>1</v>
      </c>
      <c r="AK10" s="35">
        <f>AJ10/(AL4-AJ20)</f>
        <v>5.5555555555555552E-2</v>
      </c>
      <c r="AL10" s="35">
        <f>IF(AK10=0,0,(AK10*((LOG(AK10))/LOG(2))))</f>
        <v>-0.23166250008012845</v>
      </c>
      <c r="AN10" s="35">
        <f>N10</f>
        <v>1122</v>
      </c>
      <c r="AO10" s="35">
        <f>COUNTIF(L78:L95,AN10)</f>
        <v>1</v>
      </c>
      <c r="AP10" s="35">
        <f>AO10/(AQ4-AO20)</f>
        <v>5.5555555555555552E-2</v>
      </c>
      <c r="AQ10" s="35">
        <f>IF(AP10=0,0,(AP10*((LOG(AP10))/LOG(2))))</f>
        <v>-0.23166250008012845</v>
      </c>
      <c r="AS10" s="35">
        <f>N10</f>
        <v>1122</v>
      </c>
      <c r="AT10" s="35">
        <f>COUNTIF(L96:L113,AS10)</f>
        <v>1</v>
      </c>
      <c r="AU10" s="35">
        <f>AT10/(AV4-AT20)</f>
        <v>5.5555555555555552E-2</v>
      </c>
      <c r="AV10" s="35">
        <f>IF(AU10=0,0,(AU10*((LOG(AU10))/LOG(2))))</f>
        <v>-0.23166250008012845</v>
      </c>
    </row>
    <row r="11" spans="1:48" x14ac:dyDescent="0.3">
      <c r="A11" s="57">
        <v>12</v>
      </c>
      <c r="B11" s="57">
        <v>644</v>
      </c>
      <c r="C11" s="60">
        <v>23</v>
      </c>
      <c r="D11" s="57">
        <v>654</v>
      </c>
      <c r="E11" s="60">
        <v>24</v>
      </c>
      <c r="F11" s="57">
        <v>681</v>
      </c>
      <c r="G11" s="63">
        <v>14</v>
      </c>
      <c r="H11" s="63">
        <v>693</v>
      </c>
      <c r="I11" s="41"/>
      <c r="J11" s="41"/>
      <c r="K11" s="42">
        <v>0</v>
      </c>
      <c r="L11">
        <v>1221</v>
      </c>
      <c r="N11" s="35">
        <v>1211</v>
      </c>
      <c r="O11" s="35">
        <f>COUNTIF($L$7:$L$500,N11)</f>
        <v>15</v>
      </c>
      <c r="P11" s="35">
        <f>O11/$Q$4</f>
        <v>0.14018691588785046</v>
      </c>
      <c r="Q11" s="35">
        <f>IF(P11=0,0,(P11*((LOG(P11))/LOG(2))))</f>
        <v>-0.39737052207373297</v>
      </c>
      <c r="T11" s="35">
        <f>N11</f>
        <v>1211</v>
      </c>
      <c r="U11" s="35">
        <f>COUNTIF(L7:L24,T11)</f>
        <v>4</v>
      </c>
      <c r="V11" s="35">
        <f>U11/(W4-U20)</f>
        <v>0.22222222222222221</v>
      </c>
      <c r="W11" s="35">
        <f>IF(V11=0,0,(V11*((LOG(V11))/LOG(2))))</f>
        <v>-0.48220555587606945</v>
      </c>
      <c r="Y11" s="35">
        <f>N11</f>
        <v>1211</v>
      </c>
      <c r="Z11" s="35">
        <f>COUNTIF(L25:L42,Y11)</f>
        <v>5</v>
      </c>
      <c r="AA11" s="35">
        <f>Z11/(AB4-Z20)</f>
        <v>0.27777777777777779</v>
      </c>
      <c r="AB11" s="35">
        <f>IF(AA11=0,0,(AA11*((LOG(AA11))/LOG(2))))</f>
        <v>-0.51333247404304172</v>
      </c>
      <c r="AD11" s="35">
        <f>N11</f>
        <v>1211</v>
      </c>
      <c r="AE11" s="35">
        <f>COUNTIF(L43:L59,AD11)</f>
        <v>3</v>
      </c>
      <c r="AF11" s="35">
        <f>AE11/(AG4-AE20)</f>
        <v>0.17647058823529413</v>
      </c>
      <c r="AG11" s="35">
        <f>IF(AF11=0,0,(AF11*((LOG(AF11))/LOG(2))))</f>
        <v>-0.44161770715220888</v>
      </c>
      <c r="AI11" s="35">
        <f>N11</f>
        <v>1211</v>
      </c>
      <c r="AJ11" s="35">
        <f>COUNTIF(L60:L77,AI11)</f>
        <v>2</v>
      </c>
      <c r="AK11" s="35">
        <f>AJ11/(AL4-AJ20)</f>
        <v>0.1111111111111111</v>
      </c>
      <c r="AL11" s="35">
        <f>IF(AK11=0,0,(AK11*((LOG(AK11))/LOG(2))))</f>
        <v>-0.3522138890491458</v>
      </c>
      <c r="AN11" s="35">
        <f>N11</f>
        <v>1211</v>
      </c>
      <c r="AO11" s="35">
        <f>COUNTIF(L78:L95,AN11)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COUNTIF(L96:L113,AS11)</f>
        <v>1</v>
      </c>
      <c r="AU11" s="35">
        <f>AT11/(AV4-AT20)</f>
        <v>5.5555555555555552E-2</v>
      </c>
      <c r="AV11" s="35">
        <f>IF(AU11=0,0,(AU11*((LOG(AU11))/LOG(2))))</f>
        <v>-0.23166250008012845</v>
      </c>
    </row>
    <row r="12" spans="1:48" x14ac:dyDescent="0.3">
      <c r="A12" s="57">
        <v>12</v>
      </c>
      <c r="B12" s="57">
        <v>790</v>
      </c>
      <c r="C12" s="60">
        <v>23</v>
      </c>
      <c r="D12" s="57">
        <v>799</v>
      </c>
      <c r="E12" s="60">
        <v>13</v>
      </c>
      <c r="F12" s="57">
        <v>811</v>
      </c>
      <c r="G12" s="63">
        <v>14</v>
      </c>
      <c r="H12" s="63">
        <v>816</v>
      </c>
      <c r="I12" s="41"/>
      <c r="J12" s="41"/>
      <c r="K12" s="42">
        <v>0</v>
      </c>
      <c r="L12">
        <v>1211</v>
      </c>
      <c r="N12" s="35">
        <v>1212</v>
      </c>
      <c r="O12" s="35">
        <f>COUNTIF($L$7:$L$500,N12)</f>
        <v>3</v>
      </c>
      <c r="P12" s="35">
        <f>O12/$Q$4</f>
        <v>2.8037383177570093E-2</v>
      </c>
      <c r="Q12" s="35">
        <f>IF(P12=0,0,(P12*((LOG(P12))/LOG(2))))</f>
        <v>-0.14457489212186889</v>
      </c>
      <c r="T12" s="35">
        <f>N12</f>
        <v>1212</v>
      </c>
      <c r="U12" s="35">
        <f>COUNTIF(L7:L24,T12)</f>
        <v>0</v>
      </c>
      <c r="V12" s="35">
        <f>U12/(W4-U20)</f>
        <v>0</v>
      </c>
      <c r="W12" s="35">
        <f>IF(V12=0,0,(V12*((LOG(V12))/LOG(2))))</f>
        <v>0</v>
      </c>
      <c r="Y12" s="35">
        <f>N12</f>
        <v>1212</v>
      </c>
      <c r="Z12" s="35">
        <f>COUNTIF(L25:L42,Y12)</f>
        <v>0</v>
      </c>
      <c r="AA12" s="35">
        <f>Z12/(AB4-Z20)</f>
        <v>0</v>
      </c>
      <c r="AB12" s="35">
        <f>IF(AA12=0,0,(AA12*((LOG(AA12))/LOG(2))))</f>
        <v>0</v>
      </c>
      <c r="AD12" s="35">
        <f>N12</f>
        <v>1212</v>
      </c>
      <c r="AE12" s="35">
        <f>COUNTIF(L43:L59,AD12)</f>
        <v>0</v>
      </c>
      <c r="AF12" s="35">
        <f>AE12/(AG4-AE20)</f>
        <v>0</v>
      </c>
      <c r="AG12" s="35">
        <f>IF(AF12=0,0,(AF12*((LOG(AF12))/LOG(2))))</f>
        <v>0</v>
      </c>
      <c r="AI12" s="35">
        <f>N12</f>
        <v>1212</v>
      </c>
      <c r="AJ12" s="35">
        <f>COUNTIF(L60:L77,AI12)</f>
        <v>1</v>
      </c>
      <c r="AK12" s="35">
        <f>AJ12/(AL4-AJ20)</f>
        <v>5.5555555555555552E-2</v>
      </c>
      <c r="AL12" s="35">
        <f>IF(AK12=0,0,(AK12*((LOG(AK12))/LOG(2))))</f>
        <v>-0.23166250008012845</v>
      </c>
      <c r="AN12" s="35">
        <f>N12</f>
        <v>1212</v>
      </c>
      <c r="AO12" s="35">
        <f>COUNTIF(L78:L95,AN12)</f>
        <v>1</v>
      </c>
      <c r="AP12" s="35">
        <f>AO12/(AQ4-AO20)</f>
        <v>5.5555555555555552E-2</v>
      </c>
      <c r="AQ12" s="35">
        <f>IF(AP12=0,0,(AP12*((LOG(AP12))/LOG(2))))</f>
        <v>-0.23166250008012845</v>
      </c>
      <c r="AS12" s="35">
        <f>N12</f>
        <v>1212</v>
      </c>
      <c r="AT12" s="35">
        <f>COUNTIF(L96:L113,AS12)</f>
        <v>1</v>
      </c>
      <c r="AU12" s="35">
        <f>AT12/(AV4-AT20)</f>
        <v>5.5555555555555552E-2</v>
      </c>
      <c r="AV12" s="35">
        <f>IF(AU12=0,0,(AU12*((LOG(AU12))/LOG(2))))</f>
        <v>-0.23166250008012845</v>
      </c>
    </row>
    <row r="13" spans="1:48" x14ac:dyDescent="0.3">
      <c r="A13" s="57">
        <v>12</v>
      </c>
      <c r="B13" s="57">
        <v>926</v>
      </c>
      <c r="C13" s="60">
        <v>14</v>
      </c>
      <c r="D13" s="57">
        <v>931</v>
      </c>
      <c r="E13" s="60">
        <v>13</v>
      </c>
      <c r="F13" s="57">
        <v>947</v>
      </c>
      <c r="G13" s="63">
        <v>23</v>
      </c>
      <c r="H13" s="63">
        <v>971</v>
      </c>
      <c r="I13" s="41"/>
      <c r="J13" s="41"/>
      <c r="K13" s="42">
        <v>0</v>
      </c>
      <c r="L13">
        <v>1112</v>
      </c>
      <c r="N13" s="35">
        <v>1221</v>
      </c>
      <c r="O13" s="35">
        <f>COUNTIF($L$7:$L$500,N13)</f>
        <v>7</v>
      </c>
      <c r="P13" s="35">
        <f>O13/$Q$4</f>
        <v>6.5420560747663545E-2</v>
      </c>
      <c r="Q13" s="35">
        <f>IF(P13=0,0,(P13*((LOG(P13))/LOG(2))))</f>
        <v>-0.25737181729350278</v>
      </c>
      <c r="T13" s="35">
        <f>N13</f>
        <v>1221</v>
      </c>
      <c r="U13" s="35">
        <f>COUNTIF(L7:L24,T13)</f>
        <v>1</v>
      </c>
      <c r="V13" s="35">
        <f>U13/(W4-U20)</f>
        <v>5.5555555555555552E-2</v>
      </c>
      <c r="W13" s="35">
        <f>IF(V13=0,0,(V13*((LOG(V13))/LOG(2))))</f>
        <v>-0.23166250008012845</v>
      </c>
      <c r="Y13" s="35">
        <f>N13</f>
        <v>1221</v>
      </c>
      <c r="Z13" s="35">
        <f>COUNTIF(L25:L42,Y13)</f>
        <v>1</v>
      </c>
      <c r="AA13" s="35">
        <f>Z13/(AB4-Z20)</f>
        <v>5.5555555555555552E-2</v>
      </c>
      <c r="AB13" s="35">
        <f>IF(AA13=0,0,(AA13*((LOG(AA13))/LOG(2))))</f>
        <v>-0.23166250008012845</v>
      </c>
      <c r="AD13" s="35">
        <f>N13</f>
        <v>1221</v>
      </c>
      <c r="AE13" s="35">
        <f>COUNTIF(L43:L59,AD13)</f>
        <v>1</v>
      </c>
      <c r="AF13" s="35">
        <f>AE13/(AG4-AE20)</f>
        <v>5.8823529411764705E-2</v>
      </c>
      <c r="AG13" s="35">
        <f>IF(AF13=0,0,(AF13*((LOG(AF13))/LOG(2))))</f>
        <v>-0.24043899066178465</v>
      </c>
      <c r="AI13" s="35">
        <f>N13</f>
        <v>1221</v>
      </c>
      <c r="AJ13" s="35">
        <f>COUNTIF(L60:L77,AI13)</f>
        <v>2</v>
      </c>
      <c r="AK13" s="35">
        <f>AJ13/(AL4-AJ20)</f>
        <v>0.1111111111111111</v>
      </c>
      <c r="AL13" s="35">
        <f>IF(AK13=0,0,(AK13*((LOG(AK13))/LOG(2))))</f>
        <v>-0.3522138890491458</v>
      </c>
      <c r="AN13" s="35">
        <f>N13</f>
        <v>1221</v>
      </c>
      <c r="AO13" s="35">
        <f>COUNTIF(L78:L95,AN13)</f>
        <v>1</v>
      </c>
      <c r="AP13" s="35">
        <f>AO13/(AQ4-AO20)</f>
        <v>5.5555555555555552E-2</v>
      </c>
      <c r="AQ13" s="35">
        <f>IF(AP13=0,0,(AP13*((LOG(AP13))/LOG(2))))</f>
        <v>-0.23166250008012845</v>
      </c>
      <c r="AS13" s="35">
        <f>N13</f>
        <v>1221</v>
      </c>
      <c r="AT13" s="35">
        <f>COUNTIF(L96:L113,AS13)</f>
        <v>1</v>
      </c>
      <c r="AU13" s="35">
        <f>AT13/(AV4-AT20)</f>
        <v>5.5555555555555552E-2</v>
      </c>
      <c r="AV13" s="35">
        <f>IF(AU13=0,0,(AU13*((LOG(AU13))/LOG(2))))</f>
        <v>-0.23166250008012845</v>
      </c>
    </row>
    <row r="14" spans="1:48" x14ac:dyDescent="0.3">
      <c r="A14" s="57">
        <v>12</v>
      </c>
      <c r="B14" s="57">
        <v>1097</v>
      </c>
      <c r="C14" s="60">
        <v>14</v>
      </c>
      <c r="D14" s="57">
        <v>1124</v>
      </c>
      <c r="E14" s="60">
        <v>13</v>
      </c>
      <c r="F14" s="57">
        <v>1133</v>
      </c>
      <c r="G14" s="63">
        <v>14</v>
      </c>
      <c r="H14" s="63">
        <v>1143</v>
      </c>
      <c r="I14" s="41"/>
      <c r="J14" s="41"/>
      <c r="K14" s="42">
        <v>0</v>
      </c>
      <c r="L14">
        <v>1111</v>
      </c>
      <c r="N14" s="35">
        <v>1222</v>
      </c>
      <c r="O14" s="35">
        <f>COUNTIF($L$7:$L$500,N14)</f>
        <v>11</v>
      </c>
      <c r="P14" s="35">
        <f>O14/$Q$4</f>
        <v>0.10280373831775701</v>
      </c>
      <c r="Q14" s="35">
        <f>IF(P14=0,0,(P14*((LOG(P14))/LOG(2))))</f>
        <v>-0.33740550509721817</v>
      </c>
      <c r="T14" s="35">
        <f>N14</f>
        <v>1222</v>
      </c>
      <c r="U14" s="35">
        <f>COUNTIF(L7:L24,T14)</f>
        <v>1</v>
      </c>
      <c r="V14" s="35">
        <f>U14/(W4-U20)</f>
        <v>5.5555555555555552E-2</v>
      </c>
      <c r="W14" s="35">
        <f>IF(V14=0,0,(V14*((LOG(V14))/LOG(2))))</f>
        <v>-0.23166250008012845</v>
      </c>
      <c r="Y14" s="35">
        <f>N14</f>
        <v>1222</v>
      </c>
      <c r="Z14" s="35">
        <f>COUNTIF(L25:L42,Y14)</f>
        <v>0</v>
      </c>
      <c r="AA14" s="35">
        <f>Z14/(AB4-Z20)</f>
        <v>0</v>
      </c>
      <c r="AB14" s="35">
        <f>IF(AA14=0,0,(AA14*((LOG(AA14))/LOG(2))))</f>
        <v>0</v>
      </c>
      <c r="AD14" s="35">
        <f>N14</f>
        <v>1222</v>
      </c>
      <c r="AE14" s="35">
        <f>COUNTIF(L43:L59,AD14)</f>
        <v>0</v>
      </c>
      <c r="AF14" s="35">
        <f>AE14/(AG4-AE20)</f>
        <v>0</v>
      </c>
      <c r="AG14" s="35">
        <f>IF(AF14=0,0,(AF14*((LOG(AF14))/LOG(2))))</f>
        <v>0</v>
      </c>
      <c r="AI14" s="35">
        <f>N14</f>
        <v>1222</v>
      </c>
      <c r="AJ14" s="35">
        <f>COUNTIF(L60:L77,AI14)</f>
        <v>3</v>
      </c>
      <c r="AK14" s="35">
        <f>AJ14/(AL4-AJ20)</f>
        <v>0.16666666666666666</v>
      </c>
      <c r="AL14" s="35">
        <f>IF(AK14=0,0,(AK14*((LOG(AK14))/LOG(2))))</f>
        <v>-0.43082708345352599</v>
      </c>
      <c r="AN14" s="35">
        <f>N14</f>
        <v>1222</v>
      </c>
      <c r="AO14" s="35">
        <f>COUNTIF(L78:L95,AN14)</f>
        <v>3</v>
      </c>
      <c r="AP14" s="35">
        <f>AO14/(AQ4-AO20)</f>
        <v>0.16666666666666666</v>
      </c>
      <c r="AQ14" s="35">
        <f>IF(AP14=0,0,(AP14*((LOG(AP14))/LOG(2))))</f>
        <v>-0.43082708345352599</v>
      </c>
      <c r="AS14" s="35">
        <f>N14</f>
        <v>1222</v>
      </c>
      <c r="AT14" s="35">
        <f>COUNTIF(L96:L113,AS14)</f>
        <v>4</v>
      </c>
      <c r="AU14" s="35">
        <f>AT14/(AV4-AT20)</f>
        <v>0.22222222222222221</v>
      </c>
      <c r="AV14" s="35">
        <f>IF(AU14=0,0,(AU14*((LOG(AU14))/LOG(2))))</f>
        <v>-0.48220555587606945</v>
      </c>
    </row>
    <row r="15" spans="1:48" x14ac:dyDescent="0.3">
      <c r="A15" s="57">
        <v>12</v>
      </c>
      <c r="B15" s="57">
        <v>1286</v>
      </c>
      <c r="C15" s="60">
        <v>14</v>
      </c>
      <c r="D15" s="57">
        <v>1295</v>
      </c>
      <c r="E15" s="60">
        <v>13</v>
      </c>
      <c r="F15" s="57">
        <v>1303</v>
      </c>
      <c r="G15" s="63">
        <v>14</v>
      </c>
      <c r="H15" s="63">
        <v>1311</v>
      </c>
      <c r="I15" s="41"/>
      <c r="J15" s="41"/>
      <c r="K15" s="42">
        <v>0</v>
      </c>
      <c r="L15">
        <v>1111</v>
      </c>
      <c r="N15" s="35">
        <v>2111</v>
      </c>
      <c r="O15" s="35">
        <f>COUNTIF($L$7:$L$500,N15)</f>
        <v>4</v>
      </c>
      <c r="P15" s="35">
        <f>O15/$Q$4</f>
        <v>3.7383177570093455E-2</v>
      </c>
      <c r="Q15" s="35">
        <f>IF(P15=0,0,(P15*((LOG(P15))/LOG(2))))</f>
        <v>-0.17725110229536994</v>
      </c>
      <c r="T15" s="35">
        <f>N15</f>
        <v>2111</v>
      </c>
      <c r="U15" s="35">
        <f>COUNTIF(L7:L24,T15)</f>
        <v>0</v>
      </c>
      <c r="V15" s="35">
        <f>U15/(W4-U20)</f>
        <v>0</v>
      </c>
      <c r="W15" s="35">
        <f>IF(V15=0,0,(V15*((LOG(V15))/LOG(2))))</f>
        <v>0</v>
      </c>
      <c r="Y15" s="35">
        <f>N15</f>
        <v>2111</v>
      </c>
      <c r="Z15" s="35">
        <f>COUNTIF(L25:L42,Y15)</f>
        <v>1</v>
      </c>
      <c r="AA15" s="35">
        <f>Z15/(AB4-Z20)</f>
        <v>5.5555555555555552E-2</v>
      </c>
      <c r="AB15" s="35">
        <f>IF(AA15=0,0,(AA15*((LOG(AA15))/LOG(2))))</f>
        <v>-0.23166250008012845</v>
      </c>
      <c r="AD15" s="35">
        <f>N15</f>
        <v>2111</v>
      </c>
      <c r="AE15" s="35">
        <f>COUNTIF(L43:L59,AD15)</f>
        <v>2</v>
      </c>
      <c r="AF15" s="35">
        <f>AE15/(AG4-AE20)</f>
        <v>0.11764705882352941</v>
      </c>
      <c r="AG15" s="35">
        <f>IF(AF15=0,0,(AF15*((LOG(AF15))/LOG(2))))</f>
        <v>-0.36323092250003997</v>
      </c>
      <c r="AI15" s="35">
        <f>N15</f>
        <v>2111</v>
      </c>
      <c r="AJ15" s="35">
        <f>COUNTIF(L60:L77,AI15)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COUNTIF(L78:L95,AN15)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COUNTIF(L96:L113,AS15)</f>
        <v>1</v>
      </c>
      <c r="AU15" s="35">
        <f>AT15/(AV4-AT20)</f>
        <v>5.5555555555555552E-2</v>
      </c>
      <c r="AV15" s="35">
        <f>IF(AU15=0,0,(AU15*((LOG(AU15))/LOG(2))))</f>
        <v>-0.23166250008012845</v>
      </c>
    </row>
    <row r="16" spans="1:48" x14ac:dyDescent="0.3">
      <c r="A16" s="57">
        <v>12</v>
      </c>
      <c r="B16" s="57">
        <v>1459</v>
      </c>
      <c r="C16" s="60">
        <v>14</v>
      </c>
      <c r="D16" s="57">
        <v>1476</v>
      </c>
      <c r="E16" s="60">
        <v>13</v>
      </c>
      <c r="F16" s="57">
        <v>1484</v>
      </c>
      <c r="G16" s="63">
        <v>14</v>
      </c>
      <c r="H16" s="63">
        <v>1491</v>
      </c>
      <c r="I16" s="41"/>
      <c r="J16" s="41"/>
      <c r="K16" s="42">
        <v>0</v>
      </c>
      <c r="L16">
        <v>1111</v>
      </c>
      <c r="N16" s="35">
        <v>2112</v>
      </c>
      <c r="O16" s="35">
        <f>COUNTIF($L$7:$L$500,N16)</f>
        <v>3</v>
      </c>
      <c r="P16" s="35">
        <f>O16/$Q$4</f>
        <v>2.8037383177570093E-2</v>
      </c>
      <c r="Q16" s="35">
        <f>IF(P16=0,0,(P16*((LOG(P16))/LOG(2))))</f>
        <v>-0.14457489212186889</v>
      </c>
      <c r="T16" s="35">
        <f>N16</f>
        <v>2112</v>
      </c>
      <c r="U16" s="35">
        <f>COUNTIF(L7:L24,T16)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COUNTIF(L25:L42,Y16)</f>
        <v>1</v>
      </c>
      <c r="AA16" s="35">
        <f>Z16/(AB4-Z20)</f>
        <v>5.5555555555555552E-2</v>
      </c>
      <c r="AB16" s="35">
        <f>IF(AA16=0,0,(AA16*((LOG(AA16))/LOG(2))))</f>
        <v>-0.23166250008012845</v>
      </c>
      <c r="AD16" s="35">
        <f>N16</f>
        <v>2112</v>
      </c>
      <c r="AE16" s="35">
        <f>COUNTIF(L43:L59,AD16)</f>
        <v>1</v>
      </c>
      <c r="AF16" s="35">
        <f>AE16/(AG4-AE20)</f>
        <v>5.8823529411764705E-2</v>
      </c>
      <c r="AG16" s="35">
        <f>IF(AF16=0,0,(AF16*((LOG(AF16))/LOG(2))))</f>
        <v>-0.24043899066178465</v>
      </c>
      <c r="AI16" s="35">
        <f>N16</f>
        <v>2112</v>
      </c>
      <c r="AJ16" s="35">
        <f>COUNTIF(L60:L77,AI16)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COUNTIF(L78:L95,AN16)</f>
        <v>1</v>
      </c>
      <c r="AP16" s="35">
        <f>AO16/(AQ4-AO20)</f>
        <v>5.5555555555555552E-2</v>
      </c>
      <c r="AQ16" s="35">
        <f>IF(AP16=0,0,(AP16*((LOG(AP16))/LOG(2))))</f>
        <v>-0.23166250008012845</v>
      </c>
      <c r="AS16" s="35">
        <f>N16</f>
        <v>2112</v>
      </c>
      <c r="AT16" s="35">
        <f>COUNTIF(L96:L113,AS16)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1606</v>
      </c>
      <c r="C17" s="60">
        <v>14</v>
      </c>
      <c r="D17" s="57">
        <v>1614</v>
      </c>
      <c r="E17" s="60">
        <v>13</v>
      </c>
      <c r="F17" s="57">
        <v>1619</v>
      </c>
      <c r="G17" s="63">
        <v>14</v>
      </c>
      <c r="H17" s="63">
        <v>1636</v>
      </c>
      <c r="I17" s="41"/>
      <c r="J17" s="41"/>
      <c r="K17" s="42">
        <v>0</v>
      </c>
      <c r="L17">
        <v>1111</v>
      </c>
      <c r="N17" s="35">
        <v>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2121</v>
      </c>
      <c r="U17" s="35">
        <f>COUNTIF(L7:L24,T17)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COUNTIF(L25:L42,Y17)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COUNTIF(L43:L59,AD17)</f>
        <v>0</v>
      </c>
      <c r="AF17" s="35">
        <f>AE17/(AG4-AE20)</f>
        <v>0</v>
      </c>
      <c r="AG17" s="35">
        <f>IF(AF17=0,0,(AF17*((LOG(AF17))/LOG(2))))</f>
        <v>0</v>
      </c>
      <c r="AI17" s="35">
        <f>N17</f>
        <v>2121</v>
      </c>
      <c r="AJ17" s="35">
        <f>COUNTIF(L60:L77,AI17)</f>
        <v>0</v>
      </c>
      <c r="AK17" s="35">
        <f>AJ17/(AL4-AJ20)</f>
        <v>0</v>
      </c>
      <c r="AL17" s="35">
        <f>IF(AK17=0,0,(AK17*((LOG(AK17))/LOG(2))))</f>
        <v>0</v>
      </c>
      <c r="AN17" s="35">
        <f>N17</f>
        <v>2121</v>
      </c>
      <c r="AO17" s="35">
        <f>COUNTIF(L78:L95,AN17)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COUNTIF(L96:L113,AS17)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1751</v>
      </c>
      <c r="C18" s="60">
        <v>14</v>
      </c>
      <c r="D18" s="57">
        <v>1768</v>
      </c>
      <c r="E18" s="60">
        <v>13</v>
      </c>
      <c r="F18" s="57">
        <v>1776</v>
      </c>
      <c r="G18" s="63">
        <v>14</v>
      </c>
      <c r="H18" s="63">
        <v>1784</v>
      </c>
      <c r="I18" s="41"/>
      <c r="J18" s="41"/>
      <c r="K18" s="42">
        <v>0</v>
      </c>
      <c r="L18">
        <v>1111</v>
      </c>
      <c r="N18" s="35">
        <v>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2122</v>
      </c>
      <c r="U18" s="35">
        <f>COUNTIF(L7:L24,T18)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COUNTIF(L25:L42,Y18)</f>
        <v>0</v>
      </c>
      <c r="AA18" s="35">
        <f>Z18/(AB4-Z20)</f>
        <v>0</v>
      </c>
      <c r="AB18" s="35">
        <f>IF(AA18=0,0,(AA18*((LOG(AA18))/LOG(2))))</f>
        <v>0</v>
      </c>
      <c r="AD18" s="35">
        <f>N18</f>
        <v>2122</v>
      </c>
      <c r="AE18" s="35">
        <f>COUNTIF(L43:L59,AD18)</f>
        <v>0</v>
      </c>
      <c r="AF18" s="35">
        <f>AE18/(AG4-AE20)</f>
        <v>0</v>
      </c>
      <c r="AG18" s="35">
        <f>IF(AF18=0,0,(AF18*((LOG(AF18))/LOG(2))))</f>
        <v>0</v>
      </c>
      <c r="AI18" s="35">
        <f>N18</f>
        <v>2122</v>
      </c>
      <c r="AJ18" s="35">
        <f>COUNTIF(L60:L77,AI18)</f>
        <v>0</v>
      </c>
      <c r="AK18" s="35">
        <f>AJ18/(AL4-AJ20)</f>
        <v>0</v>
      </c>
      <c r="AL18" s="35">
        <f>IF(AK18=0,0,(AK18*((LOG(AK18))/LOG(2))))</f>
        <v>0</v>
      </c>
      <c r="AN18" s="35">
        <f>N18</f>
        <v>2122</v>
      </c>
      <c r="AO18" s="35">
        <f>COUNTIF(L78:L95,AN18)</f>
        <v>0</v>
      </c>
      <c r="AP18" s="35">
        <f>AO18/(AQ4-AO20)</f>
        <v>0</v>
      </c>
      <c r="AQ18" s="35">
        <f>IF(AP18=0,0,(AP18*((LOG(AP18))/LOG(2))))</f>
        <v>0</v>
      </c>
      <c r="AS18" s="35">
        <f>N18</f>
        <v>2122</v>
      </c>
      <c r="AT18" s="35">
        <f>COUNTIF(L96:L113,AS18)</f>
        <v>0</v>
      </c>
      <c r="AU18" s="35">
        <f>AT18/(AV4-AT20)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1889</v>
      </c>
      <c r="C19" s="60">
        <v>14</v>
      </c>
      <c r="D19" s="57">
        <v>1902</v>
      </c>
      <c r="E19" s="60">
        <v>13</v>
      </c>
      <c r="F19" s="57">
        <v>1928</v>
      </c>
      <c r="G19" s="63">
        <v>14</v>
      </c>
      <c r="H19" s="63">
        <v>1936</v>
      </c>
      <c r="I19" s="41"/>
      <c r="J19" s="41"/>
      <c r="K19" s="42">
        <v>0</v>
      </c>
      <c r="L19">
        <v>1111</v>
      </c>
      <c r="N19" s="35">
        <v>2211</v>
      </c>
      <c r="O19" s="35">
        <f>COUNTIF($L$7:$L$500,N19)</f>
        <v>8</v>
      </c>
      <c r="P19" s="35">
        <f>O19/$Q$4</f>
        <v>7.476635514018691E-2</v>
      </c>
      <c r="Q19" s="35">
        <f>IF(P19=0,0,(P19*((LOG(P19))/LOG(2))))</f>
        <v>-0.27973584945055308</v>
      </c>
      <c r="T19" s="35">
        <f>N19</f>
        <v>2211</v>
      </c>
      <c r="U19" s="35">
        <f>COUNTIF(L7:L24,T19)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COUNTIF(L25:L42,Y19)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COUNTIF(L43:L59,AD19)</f>
        <v>3</v>
      </c>
      <c r="AF19" s="35">
        <f>AE19/(AG4-AE20)</f>
        <v>0.17647058823529413</v>
      </c>
      <c r="AG19" s="35">
        <f>IF(AF19=0,0,(AF19*((LOG(AF19))/LOG(2))))</f>
        <v>-0.44161770715220888</v>
      </c>
      <c r="AI19" s="35">
        <f>N19</f>
        <v>2211</v>
      </c>
      <c r="AJ19" s="35">
        <f>COUNTIF(L60:L77,AI19)</f>
        <v>4</v>
      </c>
      <c r="AK19" s="35">
        <f>AJ19/(AL4-AJ20)</f>
        <v>0.22222222222222221</v>
      </c>
      <c r="AL19" s="35">
        <f>IF(AK19=0,0,(AK19*((LOG(AK19))/LOG(2))))</f>
        <v>-0.48220555587606945</v>
      </c>
      <c r="AN19" s="35">
        <f>N19</f>
        <v>2211</v>
      </c>
      <c r="AO19" s="35">
        <f>COUNTIF(L78:L95,AN19)</f>
        <v>1</v>
      </c>
      <c r="AP19" s="35">
        <f>AO19/(AQ4-AO20)</f>
        <v>5.5555555555555552E-2</v>
      </c>
      <c r="AQ19" s="35">
        <f>IF(AP19=0,0,(AP19*((LOG(AP19))/LOG(2))))</f>
        <v>-0.23166250008012845</v>
      </c>
      <c r="AS19" s="35">
        <f>N19</f>
        <v>2211</v>
      </c>
      <c r="AT19" s="35">
        <f>COUNTIF(L96:L113,AS19)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2038</v>
      </c>
      <c r="C20" s="60">
        <v>14</v>
      </c>
      <c r="D20" s="57">
        <v>2055</v>
      </c>
      <c r="E20" s="60">
        <v>13</v>
      </c>
      <c r="F20" s="57">
        <v>2079</v>
      </c>
      <c r="G20" s="63">
        <v>14</v>
      </c>
      <c r="H20" s="63">
        <v>2087</v>
      </c>
      <c r="I20" s="41"/>
      <c r="J20" s="41"/>
      <c r="K20" s="42">
        <v>0</v>
      </c>
      <c r="L20">
        <v>1111</v>
      </c>
      <c r="N20" s="35">
        <v>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2212</v>
      </c>
      <c r="U20" s="35">
        <f>COUNTIF(L7:L24,T20)</f>
        <v>0</v>
      </c>
      <c r="V20" s="54"/>
      <c r="W20" s="55"/>
      <c r="Y20" s="35">
        <f>N20</f>
        <v>2212</v>
      </c>
      <c r="Z20" s="35">
        <f>COUNTIF(L25:L42,Y20)</f>
        <v>0</v>
      </c>
      <c r="AA20" s="54"/>
      <c r="AB20" s="55"/>
      <c r="AD20" s="35">
        <f>N20</f>
        <v>2212</v>
      </c>
      <c r="AE20" s="35">
        <f>COUNTIF(L43:L59,AD20)</f>
        <v>0</v>
      </c>
      <c r="AF20" s="54"/>
      <c r="AG20" s="55"/>
      <c r="AI20" s="35">
        <f>N20</f>
        <v>2212</v>
      </c>
      <c r="AJ20" s="35">
        <f>COUNTIF(L60:L77,AI20)</f>
        <v>0</v>
      </c>
      <c r="AK20" s="54"/>
      <c r="AL20" s="55"/>
      <c r="AN20" s="35">
        <f>N20</f>
        <v>2212</v>
      </c>
      <c r="AO20" s="35">
        <f>COUNTIF(L78:L95,AN20)</f>
        <v>0</v>
      </c>
      <c r="AP20" s="54"/>
      <c r="AQ20" s="55"/>
      <c r="AS20" s="35">
        <f>N20</f>
        <v>2212</v>
      </c>
      <c r="AT20" s="35">
        <f>COUNTIF(L96:L113,AS20)</f>
        <v>0</v>
      </c>
      <c r="AU20" s="54"/>
      <c r="AV20" s="55"/>
    </row>
    <row r="21" spans="1:48" x14ac:dyDescent="0.3">
      <c r="A21" s="57">
        <v>12</v>
      </c>
      <c r="B21" s="57">
        <v>2244</v>
      </c>
      <c r="C21" s="60">
        <v>14</v>
      </c>
      <c r="D21" s="57">
        <v>2251</v>
      </c>
      <c r="E21" s="60">
        <v>13</v>
      </c>
      <c r="F21" s="57">
        <v>2260</v>
      </c>
      <c r="G21" s="63">
        <v>14</v>
      </c>
      <c r="H21" s="63">
        <v>2268</v>
      </c>
      <c r="I21" s="41"/>
      <c r="J21" s="41"/>
      <c r="K21" s="42">
        <v>0</v>
      </c>
      <c r="L21">
        <v>1111</v>
      </c>
      <c r="N21" s="35">
        <v>2221</v>
      </c>
      <c r="O21" s="35">
        <f>COUNTIF($L$7:$L$500,N21)</f>
        <v>2</v>
      </c>
      <c r="P21" s="35">
        <f>O21/$Q$4</f>
        <v>1.8691588785046728E-2</v>
      </c>
      <c r="Q21" s="35">
        <f>IF(P21=0,0,(P21*((LOG(P21))/LOG(2))))</f>
        <v>-0.10731713993273172</v>
      </c>
      <c r="T21" s="35">
        <f>N21</f>
        <v>2221</v>
      </c>
      <c r="U21" s="35">
        <f>COUNTIF(L7:L24,T21)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COUNTIF(L25:L42,Y21)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COUNTIF(L43:L59,AD21)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COUNTIF(L60:L77,AI21)</f>
        <v>1</v>
      </c>
      <c r="AK21" s="35">
        <f>AJ21/(AL4-AJ20)</f>
        <v>5.5555555555555552E-2</v>
      </c>
      <c r="AL21" s="35">
        <f>IF(AK21=0,0,(AK21*((LOG(AK21))/LOG(2))))</f>
        <v>-0.23166250008012845</v>
      </c>
      <c r="AN21" s="35">
        <f>N21</f>
        <v>2221</v>
      </c>
      <c r="AO21" s="35">
        <f>COUNTIF(L78:L95,AN21)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COUNTIF(L96:L113,AS21)</f>
        <v>1</v>
      </c>
      <c r="AU21" s="35">
        <f>AT21/(AV4-AT20)</f>
        <v>5.5555555555555552E-2</v>
      </c>
      <c r="AV21" s="35">
        <f>IF(AU21=0,0,(AU21*((LOG(AU21))/LOG(2))))</f>
        <v>-0.23166250008012845</v>
      </c>
    </row>
    <row r="22" spans="1:48" x14ac:dyDescent="0.3">
      <c r="A22" s="57">
        <v>12</v>
      </c>
      <c r="B22" s="57">
        <v>2402</v>
      </c>
      <c r="C22" s="60">
        <v>23</v>
      </c>
      <c r="D22" s="57">
        <v>2427</v>
      </c>
      <c r="E22" s="60">
        <v>13</v>
      </c>
      <c r="F22" s="57">
        <v>2441</v>
      </c>
      <c r="G22" s="63">
        <v>14</v>
      </c>
      <c r="H22" s="63">
        <v>2448</v>
      </c>
      <c r="I22" s="41"/>
      <c r="J22" s="41"/>
      <c r="K22" s="42">
        <v>0</v>
      </c>
      <c r="L22">
        <v>1211</v>
      </c>
      <c r="N22" s="35">
        <v>2222</v>
      </c>
      <c r="O22" s="35">
        <f>COUNTIF($L$7:$L$500,N22)</f>
        <v>9</v>
      </c>
      <c r="P22" s="35">
        <f>O22/$Q$4</f>
        <v>8.4112149532710276E-2</v>
      </c>
      <c r="Q22" s="35">
        <f>IF(P22=0,0,(P22*((LOG(P22))/LOG(2))))</f>
        <v>-0.30041007350121035</v>
      </c>
      <c r="T22" s="35">
        <f>N22</f>
        <v>2222</v>
      </c>
      <c r="U22" s="35">
        <f>COUNTIF(L7:L24,T22)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COUNTIF(L25:L42,Y22)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COUNTIF(L43:L59,AD22)</f>
        <v>1</v>
      </c>
      <c r="AF22" s="35">
        <f>AE22/(AG4-AE20)</f>
        <v>5.8823529411764705E-2</v>
      </c>
      <c r="AG22" s="35">
        <f>IF(AF22=0,0,(AF22*((LOG(AF22))/LOG(2))))</f>
        <v>-0.24043899066178465</v>
      </c>
      <c r="AI22" s="35">
        <f>N22</f>
        <v>2222</v>
      </c>
      <c r="AJ22" s="35">
        <f>COUNTIF(L60:L77,AI22)</f>
        <v>0</v>
      </c>
      <c r="AK22" s="35">
        <f>AJ22/(AL4-AJ20)</f>
        <v>0</v>
      </c>
      <c r="AL22" s="35">
        <f>IF(AK22=0,0,(AK22*((LOG(AK22))/LOG(2))))</f>
        <v>0</v>
      </c>
      <c r="AN22" s="35">
        <f>N22</f>
        <v>2222</v>
      </c>
      <c r="AO22" s="35">
        <f>COUNTIF(L78:L95,AN22)</f>
        <v>5</v>
      </c>
      <c r="AP22" s="35">
        <f>AO22/(AQ4-AO20)</f>
        <v>0.27777777777777779</v>
      </c>
      <c r="AQ22" s="35">
        <f>IF(AP22=0,0,(AP22*((LOG(AP22))/LOG(2))))</f>
        <v>-0.51333247404304172</v>
      </c>
      <c r="AS22" s="35">
        <f>N22</f>
        <v>2222</v>
      </c>
      <c r="AT22" s="35">
        <f>COUNTIF(L96:L113,AS22)</f>
        <v>3</v>
      </c>
      <c r="AU22" s="35">
        <f>AT22/(AV4-AT20)</f>
        <v>0.16666666666666666</v>
      </c>
      <c r="AV22" s="35">
        <f>IF(AU22=0,0,(AU22*((LOG(AU22))/LOG(2))))</f>
        <v>-0.43082708345352599</v>
      </c>
    </row>
    <row r="23" spans="1:48" x14ac:dyDescent="0.3">
      <c r="A23" s="57">
        <v>12</v>
      </c>
      <c r="B23" s="57">
        <v>2576</v>
      </c>
      <c r="C23" s="60">
        <v>23</v>
      </c>
      <c r="D23" s="57">
        <v>2586</v>
      </c>
      <c r="E23" s="60">
        <v>13</v>
      </c>
      <c r="F23" s="57">
        <v>2598</v>
      </c>
      <c r="G23" s="63">
        <v>14</v>
      </c>
      <c r="H23" s="63">
        <v>2605</v>
      </c>
      <c r="I23" s="41"/>
      <c r="J23" s="41"/>
      <c r="K23" s="42">
        <v>0</v>
      </c>
      <c r="L23">
        <v>1211</v>
      </c>
      <c r="P23" s="27">
        <f>SUM(P7:P22)</f>
        <v>1</v>
      </c>
      <c r="Q23" s="27">
        <f>-SUM(Q7:Q22)</f>
        <v>3.1038980259811866</v>
      </c>
      <c r="V23" s="27">
        <f>SUM(V7:V22)</f>
        <v>1</v>
      </c>
      <c r="W23" s="27">
        <f>-SUM(W7:W22)</f>
        <v>1.6113834567195195</v>
      </c>
      <c r="AA23" s="27">
        <f>SUM(AA7:AA22)</f>
        <v>1</v>
      </c>
      <c r="AB23" s="27">
        <f>-SUM(AB7:AB22)</f>
        <v>2.1916116417513782</v>
      </c>
      <c r="AF23" s="27">
        <f>SUM(AF7:AF22)</f>
        <v>1</v>
      </c>
      <c r="AG23" s="27">
        <f>-SUM(AG7:AG22)</f>
        <v>2.4980775466236413</v>
      </c>
      <c r="AK23" s="27">
        <f>SUM(AK7:AK22)</f>
        <v>1</v>
      </c>
      <c r="AL23" s="27">
        <f>-SUM(AL7:AL22)</f>
        <v>2.7946534735443418</v>
      </c>
      <c r="AP23" s="27">
        <f>SUM(AP7:AP22)</f>
        <v>1</v>
      </c>
      <c r="AQ23" s="27">
        <f>-SUM(AQ7:AQ22)</f>
        <v>2.8855130303998817</v>
      </c>
      <c r="AU23" s="27">
        <f>SUM(AU7:AU22)</f>
        <v>1.0000000000000002</v>
      </c>
      <c r="AV23" s="27">
        <f>-SUM(AV7:AV22)</f>
        <v>3.0168756957665641</v>
      </c>
    </row>
    <row r="24" spans="1:48" x14ac:dyDescent="0.3">
      <c r="A24" s="57">
        <v>12</v>
      </c>
      <c r="B24" s="57">
        <v>2793</v>
      </c>
      <c r="C24" s="60">
        <v>14</v>
      </c>
      <c r="D24" s="57">
        <v>2809</v>
      </c>
      <c r="E24" s="60">
        <v>13</v>
      </c>
      <c r="F24" s="57">
        <v>2816</v>
      </c>
      <c r="G24" s="63">
        <v>14</v>
      </c>
      <c r="H24" s="63">
        <v>2825</v>
      </c>
      <c r="I24" s="41"/>
      <c r="J24" s="41"/>
      <c r="K24" s="42">
        <v>0</v>
      </c>
      <c r="L24">
        <v>1111</v>
      </c>
      <c r="P24" s="28" t="s">
        <v>89</v>
      </c>
      <c r="Q24" s="28">
        <f>Q23/(LOG(Q4)/LOG(2))</f>
        <v>0.4604187830693755</v>
      </c>
      <c r="V24" s="28" t="s">
        <v>116</v>
      </c>
      <c r="W24" s="28">
        <f>W23/(LOG(W4)/LOG(2))</f>
        <v>0.38642984134298991</v>
      </c>
      <c r="AA24" s="28" t="s">
        <v>119</v>
      </c>
      <c r="AB24" s="28">
        <f>AB23/(LOG(AB4)/LOG(2))</f>
        <v>0.52557579356783013</v>
      </c>
      <c r="AF24" s="28" t="s">
        <v>120</v>
      </c>
      <c r="AG24" s="28">
        <f>AG23/(LOG(AG4)/LOG(2))</f>
        <v>0.61115602603484198</v>
      </c>
      <c r="AK24" s="28" t="s">
        <v>121</v>
      </c>
      <c r="AL24" s="28">
        <f>AL23/(LOG(AL4)/LOG(2))</f>
        <v>0.67019274269386486</v>
      </c>
      <c r="AP24" s="28" t="s">
        <v>122</v>
      </c>
      <c r="AQ24" s="28">
        <f>AQ23/(LOG(AQ4)/LOG(2))</f>
        <v>0.69198199713467934</v>
      </c>
      <c r="AU24" s="28" t="s">
        <v>123</v>
      </c>
      <c r="AV24" s="28">
        <f>AV23/(LOG(AV4)/LOG(2))</f>
        <v>0.72348440193122754</v>
      </c>
    </row>
    <row r="25" spans="1:48" x14ac:dyDescent="0.3">
      <c r="A25" s="58">
        <v>12</v>
      </c>
      <c r="B25" s="58">
        <v>2954</v>
      </c>
      <c r="C25" s="61">
        <v>14</v>
      </c>
      <c r="D25" s="58">
        <v>2996</v>
      </c>
      <c r="E25" s="61">
        <v>13</v>
      </c>
      <c r="F25" s="58">
        <v>3004</v>
      </c>
      <c r="G25" s="64">
        <v>14</v>
      </c>
      <c r="H25" s="64">
        <v>3010</v>
      </c>
      <c r="I25" s="40"/>
      <c r="J25" s="40"/>
      <c r="K25" s="50">
        <v>0</v>
      </c>
      <c r="L25">
        <v>1111</v>
      </c>
    </row>
    <row r="26" spans="1:48" x14ac:dyDescent="0.3">
      <c r="A26" s="58">
        <v>12</v>
      </c>
      <c r="B26" s="58">
        <v>3193</v>
      </c>
      <c r="C26" s="61">
        <v>14</v>
      </c>
      <c r="D26" s="58">
        <v>3210</v>
      </c>
      <c r="E26" s="61">
        <v>13</v>
      </c>
      <c r="F26" s="58">
        <v>3218</v>
      </c>
      <c r="G26" s="64">
        <v>14</v>
      </c>
      <c r="H26" s="64">
        <v>3227</v>
      </c>
      <c r="I26" s="40"/>
      <c r="J26" s="40"/>
      <c r="K26" s="50">
        <v>0</v>
      </c>
      <c r="L26">
        <v>1111</v>
      </c>
    </row>
    <row r="27" spans="1:48" x14ac:dyDescent="0.3">
      <c r="A27" s="58">
        <v>12</v>
      </c>
      <c r="B27" s="58">
        <v>3405</v>
      </c>
      <c r="C27" s="61">
        <v>14</v>
      </c>
      <c r="D27" s="58">
        <v>3418</v>
      </c>
      <c r="E27" s="61">
        <v>13</v>
      </c>
      <c r="F27" s="58">
        <v>3426</v>
      </c>
      <c r="G27" s="64">
        <v>14</v>
      </c>
      <c r="H27" s="64">
        <v>3434</v>
      </c>
      <c r="I27" s="40"/>
      <c r="J27" s="40"/>
      <c r="K27" s="50">
        <v>0</v>
      </c>
      <c r="L27">
        <v>1111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8">
        <v>12</v>
      </c>
      <c r="B28" s="58">
        <v>3581</v>
      </c>
      <c r="C28" s="61">
        <v>14</v>
      </c>
      <c r="D28" s="58">
        <v>3602</v>
      </c>
      <c r="E28" s="61">
        <v>13</v>
      </c>
      <c r="F28" s="58">
        <v>3610</v>
      </c>
      <c r="G28" s="64">
        <v>14</v>
      </c>
      <c r="H28" s="64">
        <v>3618</v>
      </c>
      <c r="I28" s="40"/>
      <c r="J28" s="40"/>
      <c r="K28" s="50">
        <v>0</v>
      </c>
      <c r="L28">
        <v>1111</v>
      </c>
      <c r="N28" s="39">
        <f>COUNTIF(L7:L113,G3)</f>
        <v>0</v>
      </c>
      <c r="O28" s="39"/>
      <c r="P28" s="46">
        <v>18</v>
      </c>
      <c r="Q28" s="46">
        <v>18</v>
      </c>
      <c r="R28" s="46">
        <v>17</v>
      </c>
      <c r="S28" s="46">
        <v>18</v>
      </c>
      <c r="T28" s="46">
        <v>18</v>
      </c>
      <c r="U28" s="46">
        <v>18</v>
      </c>
      <c r="V28" s="45"/>
    </row>
    <row r="29" spans="1:48" x14ac:dyDescent="0.3">
      <c r="A29" s="58">
        <v>12</v>
      </c>
      <c r="B29" s="58">
        <v>3755</v>
      </c>
      <c r="C29" s="61">
        <v>23</v>
      </c>
      <c r="D29" s="58">
        <v>3788</v>
      </c>
      <c r="E29" s="61">
        <v>13</v>
      </c>
      <c r="F29" s="58">
        <v>3800</v>
      </c>
      <c r="G29" s="64">
        <v>14</v>
      </c>
      <c r="H29" s="64">
        <v>3808</v>
      </c>
      <c r="I29" s="40"/>
      <c r="J29" s="40"/>
      <c r="K29" s="50">
        <v>0</v>
      </c>
      <c r="L29">
        <v>1211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12</v>
      </c>
      <c r="B30" s="58">
        <v>3959</v>
      </c>
      <c r="C30" s="61">
        <v>14</v>
      </c>
      <c r="D30" s="58">
        <v>3968</v>
      </c>
      <c r="E30" s="61">
        <v>13</v>
      </c>
      <c r="F30" s="58">
        <v>3990</v>
      </c>
      <c r="G30" s="64">
        <v>14</v>
      </c>
      <c r="H30" s="64">
        <v>3998</v>
      </c>
      <c r="I30" s="40"/>
      <c r="J30" s="40"/>
      <c r="K30" s="50">
        <v>0</v>
      </c>
      <c r="L30">
        <v>1111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12</v>
      </c>
      <c r="B31" s="58">
        <v>4153</v>
      </c>
      <c r="C31" s="61">
        <v>23</v>
      </c>
      <c r="D31" s="58">
        <v>4185</v>
      </c>
      <c r="E31" s="61">
        <v>13</v>
      </c>
      <c r="F31" s="58">
        <v>4199</v>
      </c>
      <c r="G31" s="64">
        <v>14</v>
      </c>
      <c r="H31" s="64">
        <v>4206</v>
      </c>
      <c r="I31" s="40"/>
      <c r="J31" s="40"/>
      <c r="K31" s="50">
        <v>0</v>
      </c>
      <c r="L31">
        <v>1211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12</v>
      </c>
      <c r="B32" s="58">
        <v>4356</v>
      </c>
      <c r="C32" s="61">
        <v>14</v>
      </c>
      <c r="D32" s="58">
        <v>4368</v>
      </c>
      <c r="E32" s="61">
        <v>13</v>
      </c>
      <c r="F32" s="58">
        <v>4389</v>
      </c>
      <c r="G32" s="64">
        <v>14</v>
      </c>
      <c r="H32" s="64">
        <v>4397</v>
      </c>
      <c r="I32" s="40"/>
      <c r="J32" s="40"/>
      <c r="K32" s="50">
        <v>0</v>
      </c>
      <c r="L32">
        <v>1111</v>
      </c>
      <c r="O32" s="44" t="s">
        <v>105</v>
      </c>
      <c r="P32" s="46">
        <f>U20</f>
        <v>0</v>
      </c>
      <c r="Q32" s="46">
        <f>Z20</f>
        <v>0</v>
      </c>
      <c r="R32" s="46">
        <f>AE20</f>
        <v>0</v>
      </c>
      <c r="S32" s="46">
        <f>AJ20</f>
        <v>0</v>
      </c>
      <c r="T32" s="46">
        <f>AO20</f>
        <v>0</v>
      </c>
      <c r="U32" s="46">
        <f>AT20</f>
        <v>0</v>
      </c>
      <c r="V32" s="44"/>
    </row>
    <row r="33" spans="1:22" x14ac:dyDescent="0.3">
      <c r="A33" s="58">
        <v>12</v>
      </c>
      <c r="B33" s="58">
        <v>4540</v>
      </c>
      <c r="C33" s="61">
        <v>14</v>
      </c>
      <c r="D33" s="58">
        <v>4572</v>
      </c>
      <c r="E33" s="61">
        <v>13</v>
      </c>
      <c r="F33" s="58">
        <v>4579</v>
      </c>
      <c r="G33" s="64">
        <v>23</v>
      </c>
      <c r="H33" s="64">
        <v>4590</v>
      </c>
      <c r="I33" s="40"/>
      <c r="J33" s="40"/>
      <c r="K33" s="50">
        <v>0</v>
      </c>
      <c r="L33">
        <v>1112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4773</v>
      </c>
      <c r="C34" s="61">
        <v>23</v>
      </c>
      <c r="D34" s="58">
        <v>4784</v>
      </c>
      <c r="E34" s="61">
        <v>13</v>
      </c>
      <c r="F34" s="58">
        <v>4800</v>
      </c>
      <c r="G34" s="64">
        <v>14</v>
      </c>
      <c r="H34" s="64">
        <v>4807</v>
      </c>
      <c r="I34" s="40"/>
      <c r="J34" s="40"/>
      <c r="K34" s="50">
        <v>0</v>
      </c>
      <c r="L34">
        <v>1211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4967</v>
      </c>
      <c r="C35" s="61">
        <v>12</v>
      </c>
      <c r="D35" s="58">
        <v>4980</v>
      </c>
      <c r="E35" s="61">
        <v>13</v>
      </c>
      <c r="F35" s="58">
        <v>4997</v>
      </c>
      <c r="G35" s="64">
        <v>23</v>
      </c>
      <c r="H35" s="64">
        <v>5009</v>
      </c>
      <c r="I35" s="40"/>
      <c r="J35" s="40"/>
      <c r="K35" s="50">
        <v>0</v>
      </c>
      <c r="L35">
        <v>2112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5192</v>
      </c>
      <c r="C36" s="61">
        <v>14</v>
      </c>
      <c r="D36" s="58">
        <v>5200</v>
      </c>
      <c r="E36" s="61">
        <v>13</v>
      </c>
      <c r="F36" s="58">
        <v>5206</v>
      </c>
      <c r="G36" s="64">
        <v>14</v>
      </c>
      <c r="H36" s="64">
        <v>5218</v>
      </c>
      <c r="I36" s="40"/>
      <c r="J36" s="40"/>
      <c r="K36" s="50">
        <v>0</v>
      </c>
      <c r="L36">
        <v>1111</v>
      </c>
      <c r="N36" s="40"/>
      <c r="O36" s="49" t="s">
        <v>109</v>
      </c>
      <c r="P36">
        <f>H24/P28</f>
        <v>156.94444444444446</v>
      </c>
      <c r="Q36">
        <f>(H42-H24)/Q28</f>
        <v>201.44444444444446</v>
      </c>
      <c r="R36">
        <f>(H59-H42)/R28</f>
        <v>188.47058823529412</v>
      </c>
      <c r="S36">
        <f>(H77-H59)/S28</f>
        <v>218.44444444444446</v>
      </c>
      <c r="T36">
        <f>(H95-H77)/T28</f>
        <v>271.16666666666669</v>
      </c>
      <c r="U36">
        <f>(H113-H95)/U28</f>
        <v>298.83333333333331</v>
      </c>
    </row>
    <row r="37" spans="1:22" x14ac:dyDescent="0.3">
      <c r="A37" s="58">
        <v>12</v>
      </c>
      <c r="B37" s="58">
        <v>5375</v>
      </c>
      <c r="C37" s="61">
        <v>23</v>
      </c>
      <c r="D37" s="58">
        <v>5432</v>
      </c>
      <c r="E37" s="61">
        <v>13</v>
      </c>
      <c r="F37" s="58">
        <v>5445</v>
      </c>
      <c r="G37" s="64">
        <v>14</v>
      </c>
      <c r="H37" s="64">
        <v>5453</v>
      </c>
      <c r="I37" s="40"/>
      <c r="J37" s="40"/>
      <c r="K37" s="50">
        <v>0</v>
      </c>
      <c r="L37">
        <v>1211</v>
      </c>
    </row>
    <row r="38" spans="1:22" x14ac:dyDescent="0.3">
      <c r="A38" s="58">
        <v>12</v>
      </c>
      <c r="B38" s="58">
        <v>5597</v>
      </c>
      <c r="C38" s="61">
        <v>14</v>
      </c>
      <c r="D38" s="58">
        <v>5648</v>
      </c>
      <c r="E38" s="61">
        <v>24</v>
      </c>
      <c r="F38" s="58">
        <v>5664</v>
      </c>
      <c r="G38" s="64">
        <v>23</v>
      </c>
      <c r="H38" s="64">
        <v>5680</v>
      </c>
      <c r="I38" s="40"/>
      <c r="J38" s="40"/>
      <c r="K38" s="50">
        <v>0</v>
      </c>
      <c r="L38">
        <v>1122</v>
      </c>
    </row>
    <row r="39" spans="1:22" x14ac:dyDescent="0.3">
      <c r="A39" s="58">
        <v>21</v>
      </c>
      <c r="B39" s="58">
        <v>5843</v>
      </c>
      <c r="C39" s="61">
        <v>12</v>
      </c>
      <c r="D39" s="58">
        <v>5887</v>
      </c>
      <c r="E39" s="61">
        <v>13</v>
      </c>
      <c r="F39" s="58">
        <v>5894</v>
      </c>
      <c r="G39" s="64">
        <v>14</v>
      </c>
      <c r="H39" s="64">
        <v>5902</v>
      </c>
      <c r="I39" s="40"/>
      <c r="J39" s="40"/>
      <c r="K39" s="50">
        <v>0</v>
      </c>
      <c r="L39">
        <v>2111</v>
      </c>
    </row>
    <row r="40" spans="1:22" x14ac:dyDescent="0.3">
      <c r="A40" s="58">
        <v>12</v>
      </c>
      <c r="B40" s="58">
        <v>6048</v>
      </c>
      <c r="C40" s="61">
        <v>23</v>
      </c>
      <c r="D40" s="58">
        <v>6062</v>
      </c>
      <c r="E40" s="61">
        <v>24</v>
      </c>
      <c r="F40" s="58">
        <v>6083</v>
      </c>
      <c r="G40" s="64">
        <v>14</v>
      </c>
      <c r="H40" s="64">
        <v>6101</v>
      </c>
      <c r="I40" s="40"/>
      <c r="J40" s="40"/>
      <c r="K40" s="50">
        <v>0</v>
      </c>
      <c r="L40">
        <v>1221</v>
      </c>
    </row>
    <row r="41" spans="1:22" x14ac:dyDescent="0.3">
      <c r="A41" s="58">
        <v>12</v>
      </c>
      <c r="B41" s="58">
        <v>6205</v>
      </c>
      <c r="C41" s="61">
        <v>23</v>
      </c>
      <c r="D41" s="58">
        <v>6216</v>
      </c>
      <c r="E41" s="61">
        <v>13</v>
      </c>
      <c r="F41" s="58">
        <v>6246</v>
      </c>
      <c r="G41" s="64">
        <v>14</v>
      </c>
      <c r="H41" s="64">
        <v>6254</v>
      </c>
      <c r="I41" s="40"/>
      <c r="J41" s="40"/>
      <c r="K41" s="50">
        <v>0</v>
      </c>
      <c r="L41">
        <v>1211</v>
      </c>
    </row>
    <row r="42" spans="1:22" x14ac:dyDescent="0.3">
      <c r="A42" s="58">
        <v>12</v>
      </c>
      <c r="B42" s="58">
        <v>6383</v>
      </c>
      <c r="C42" s="61">
        <v>14</v>
      </c>
      <c r="D42" s="58">
        <v>6435</v>
      </c>
      <c r="E42" s="61">
        <v>13</v>
      </c>
      <c r="F42" s="58">
        <v>6442</v>
      </c>
      <c r="G42" s="64">
        <v>14</v>
      </c>
      <c r="H42" s="64">
        <v>6451</v>
      </c>
      <c r="I42" s="40"/>
      <c r="J42" s="40"/>
      <c r="K42" s="50">
        <v>0</v>
      </c>
      <c r="L42">
        <v>1111</v>
      </c>
    </row>
    <row r="43" spans="1:22" x14ac:dyDescent="0.3">
      <c r="A43" s="57">
        <v>21</v>
      </c>
      <c r="B43" s="57">
        <v>6589</v>
      </c>
      <c r="C43" s="60">
        <v>21</v>
      </c>
      <c r="D43" s="57">
        <v>6616</v>
      </c>
      <c r="E43" s="60">
        <v>11</v>
      </c>
      <c r="F43" s="57">
        <v>6627</v>
      </c>
      <c r="G43" s="63">
        <v>12</v>
      </c>
      <c r="H43" s="63">
        <v>6635</v>
      </c>
      <c r="I43" s="41"/>
      <c r="J43" s="41"/>
      <c r="K43" s="42">
        <v>0</v>
      </c>
      <c r="L43">
        <v>2211</v>
      </c>
    </row>
    <row r="44" spans="1:22" x14ac:dyDescent="0.3">
      <c r="A44" s="57">
        <v>12</v>
      </c>
      <c r="B44" s="57">
        <v>6746</v>
      </c>
      <c r="C44" s="60">
        <v>14</v>
      </c>
      <c r="D44" s="57">
        <v>6794</v>
      </c>
      <c r="E44" s="60">
        <v>13</v>
      </c>
      <c r="F44" s="57">
        <v>6803</v>
      </c>
      <c r="G44" s="63">
        <v>14</v>
      </c>
      <c r="H44" s="63">
        <v>6814</v>
      </c>
      <c r="I44" s="41"/>
      <c r="J44" s="41"/>
      <c r="K44" s="42">
        <v>0</v>
      </c>
      <c r="L44">
        <v>1111</v>
      </c>
    </row>
    <row r="45" spans="1:22" x14ac:dyDescent="0.3">
      <c r="A45" s="57">
        <v>12</v>
      </c>
      <c r="B45" s="57">
        <v>6918</v>
      </c>
      <c r="C45" s="60">
        <v>23</v>
      </c>
      <c r="D45" s="57">
        <v>6977</v>
      </c>
      <c r="E45" s="60">
        <v>13</v>
      </c>
      <c r="F45" s="57">
        <v>6992</v>
      </c>
      <c r="G45" s="63">
        <v>14</v>
      </c>
      <c r="H45" s="63">
        <v>7000</v>
      </c>
      <c r="I45" s="41"/>
      <c r="J45" s="41"/>
      <c r="K45" s="42">
        <v>0</v>
      </c>
      <c r="L45">
        <v>1211</v>
      </c>
    </row>
    <row r="46" spans="1:22" x14ac:dyDescent="0.3">
      <c r="A46" s="57">
        <v>21</v>
      </c>
      <c r="B46" s="57">
        <v>7145</v>
      </c>
      <c r="C46" s="60">
        <v>12</v>
      </c>
      <c r="D46" s="57">
        <v>7161</v>
      </c>
      <c r="E46" s="60">
        <v>13</v>
      </c>
      <c r="F46" s="57">
        <v>7169</v>
      </c>
      <c r="G46" s="63">
        <v>14</v>
      </c>
      <c r="H46" s="63">
        <v>7180</v>
      </c>
      <c r="I46" s="41"/>
      <c r="J46" s="41"/>
      <c r="K46" s="42">
        <v>0</v>
      </c>
      <c r="L46">
        <v>2111</v>
      </c>
    </row>
    <row r="47" spans="1:22" x14ac:dyDescent="0.3">
      <c r="A47" s="57">
        <v>12</v>
      </c>
      <c r="B47" s="57">
        <v>7302</v>
      </c>
      <c r="C47" s="60">
        <v>14</v>
      </c>
      <c r="D47" s="57">
        <v>7342</v>
      </c>
      <c r="E47" s="60">
        <v>13</v>
      </c>
      <c r="F47" s="57">
        <v>7367</v>
      </c>
      <c r="G47" s="63">
        <v>14</v>
      </c>
      <c r="H47" s="63">
        <v>7375</v>
      </c>
      <c r="I47" s="41"/>
      <c r="J47" s="41"/>
      <c r="K47" s="42">
        <v>0</v>
      </c>
      <c r="L47">
        <v>1111</v>
      </c>
    </row>
    <row r="48" spans="1:22" x14ac:dyDescent="0.3">
      <c r="A48" s="57">
        <v>12</v>
      </c>
      <c r="B48" s="57">
        <v>7502</v>
      </c>
      <c r="C48" s="60">
        <v>23</v>
      </c>
      <c r="D48" s="57">
        <v>7513</v>
      </c>
      <c r="E48" s="60">
        <v>13</v>
      </c>
      <c r="F48" s="57">
        <v>7534</v>
      </c>
      <c r="G48" s="63">
        <v>14</v>
      </c>
      <c r="H48" s="63">
        <v>7541</v>
      </c>
      <c r="I48" s="41"/>
      <c r="J48" s="41"/>
      <c r="K48" s="42">
        <v>0</v>
      </c>
      <c r="L48">
        <v>1211</v>
      </c>
    </row>
    <row r="49" spans="1:12" x14ac:dyDescent="0.3">
      <c r="A49" s="57">
        <v>21</v>
      </c>
      <c r="B49" s="57">
        <v>7658</v>
      </c>
      <c r="C49" s="60">
        <v>12</v>
      </c>
      <c r="D49" s="57">
        <v>7677</v>
      </c>
      <c r="E49" s="60">
        <v>13</v>
      </c>
      <c r="F49" s="57">
        <v>7697</v>
      </c>
      <c r="G49" s="63">
        <v>23</v>
      </c>
      <c r="H49" s="63">
        <v>7707</v>
      </c>
      <c r="I49" s="41"/>
      <c r="J49" s="41"/>
      <c r="K49" s="42">
        <v>0</v>
      </c>
      <c r="L49">
        <v>2112</v>
      </c>
    </row>
    <row r="50" spans="1:12" x14ac:dyDescent="0.3">
      <c r="A50" s="57">
        <v>12</v>
      </c>
      <c r="B50" s="57">
        <v>7864</v>
      </c>
      <c r="C50" s="60">
        <v>14</v>
      </c>
      <c r="D50" s="57">
        <v>7885</v>
      </c>
      <c r="E50" s="60">
        <v>13</v>
      </c>
      <c r="F50" s="57">
        <v>7892</v>
      </c>
      <c r="G50" s="63">
        <v>14</v>
      </c>
      <c r="H50" s="63">
        <v>7900</v>
      </c>
      <c r="I50" s="41"/>
      <c r="J50" s="41"/>
      <c r="K50" s="42">
        <v>0</v>
      </c>
      <c r="L50">
        <v>1111</v>
      </c>
    </row>
    <row r="51" spans="1:12" x14ac:dyDescent="0.3">
      <c r="A51" s="57">
        <v>12</v>
      </c>
      <c r="B51" s="57">
        <v>8014</v>
      </c>
      <c r="C51" s="60">
        <v>14</v>
      </c>
      <c r="D51" s="57">
        <v>8026</v>
      </c>
      <c r="E51" s="60">
        <v>13</v>
      </c>
      <c r="F51" s="57">
        <v>8052</v>
      </c>
      <c r="G51" s="63">
        <v>14</v>
      </c>
      <c r="H51" s="63">
        <v>8059</v>
      </c>
      <c r="I51" s="41"/>
      <c r="J51" s="41"/>
      <c r="K51" s="42">
        <v>0</v>
      </c>
      <c r="L51">
        <v>1111</v>
      </c>
    </row>
    <row r="52" spans="1:12" x14ac:dyDescent="0.3">
      <c r="A52" s="57">
        <v>12</v>
      </c>
      <c r="B52" s="57">
        <v>8215</v>
      </c>
      <c r="C52" s="60">
        <v>23</v>
      </c>
      <c r="D52" s="57">
        <v>8229</v>
      </c>
      <c r="E52" s="60">
        <v>13</v>
      </c>
      <c r="F52" s="57">
        <v>8241</v>
      </c>
      <c r="G52" s="63">
        <v>14</v>
      </c>
      <c r="H52" s="63">
        <v>8248</v>
      </c>
      <c r="I52" s="41"/>
      <c r="J52" s="41"/>
      <c r="K52" s="42">
        <v>0</v>
      </c>
      <c r="L52">
        <v>1211</v>
      </c>
    </row>
    <row r="53" spans="1:12" x14ac:dyDescent="0.3">
      <c r="A53" s="57">
        <v>12</v>
      </c>
      <c r="B53" s="57">
        <v>8368</v>
      </c>
      <c r="C53" s="60">
        <v>23</v>
      </c>
      <c r="D53" s="57">
        <v>8391</v>
      </c>
      <c r="E53" s="60">
        <v>24</v>
      </c>
      <c r="F53" s="57">
        <v>8395</v>
      </c>
      <c r="G53" s="63">
        <v>14</v>
      </c>
      <c r="H53" s="63">
        <v>8407</v>
      </c>
      <c r="I53" s="41"/>
      <c r="J53" s="41"/>
      <c r="K53" s="42">
        <v>0</v>
      </c>
      <c r="L53">
        <v>1221</v>
      </c>
    </row>
    <row r="54" spans="1:12" x14ac:dyDescent="0.3">
      <c r="A54" s="57">
        <v>21</v>
      </c>
      <c r="B54" s="57">
        <v>8533</v>
      </c>
      <c r="C54" s="60">
        <v>12</v>
      </c>
      <c r="D54" s="57">
        <v>8563</v>
      </c>
      <c r="E54" s="60">
        <v>13</v>
      </c>
      <c r="F54" s="57">
        <v>8571</v>
      </c>
      <c r="G54" s="63">
        <v>14</v>
      </c>
      <c r="H54" s="63">
        <v>8579</v>
      </c>
      <c r="I54" s="41"/>
      <c r="J54" s="41"/>
      <c r="K54" s="42">
        <v>0</v>
      </c>
      <c r="L54">
        <v>2111</v>
      </c>
    </row>
    <row r="55" spans="1:12" x14ac:dyDescent="0.3">
      <c r="A55" s="57">
        <v>12</v>
      </c>
      <c r="B55" s="57">
        <v>8734</v>
      </c>
      <c r="C55" s="60">
        <v>14</v>
      </c>
      <c r="D55" s="57">
        <v>8743</v>
      </c>
      <c r="E55" s="60">
        <v>13</v>
      </c>
      <c r="F55" s="57">
        <v>8751</v>
      </c>
      <c r="G55" s="63">
        <v>14</v>
      </c>
      <c r="H55" s="63">
        <v>8782</v>
      </c>
      <c r="I55" s="41"/>
      <c r="J55" s="41"/>
      <c r="K55" s="42">
        <v>0</v>
      </c>
      <c r="L55">
        <v>1111</v>
      </c>
    </row>
    <row r="56" spans="1:12" x14ac:dyDescent="0.3">
      <c r="A56" s="57">
        <v>21</v>
      </c>
      <c r="B56" s="57">
        <v>8945</v>
      </c>
      <c r="C56" s="60">
        <v>21</v>
      </c>
      <c r="D56" s="57">
        <v>8980</v>
      </c>
      <c r="E56" s="60">
        <v>22</v>
      </c>
      <c r="F56" s="57">
        <v>8984</v>
      </c>
      <c r="G56" s="63">
        <v>23</v>
      </c>
      <c r="H56" s="63">
        <v>9002</v>
      </c>
      <c r="I56" s="41"/>
      <c r="J56" s="41"/>
      <c r="K56" s="42">
        <v>0</v>
      </c>
      <c r="L56">
        <v>2222</v>
      </c>
    </row>
    <row r="57" spans="1:12" x14ac:dyDescent="0.3">
      <c r="A57" s="57">
        <v>21</v>
      </c>
      <c r="B57" s="57">
        <v>9117</v>
      </c>
      <c r="C57" s="60">
        <v>21</v>
      </c>
      <c r="D57" s="57">
        <v>9157</v>
      </c>
      <c r="E57" s="60">
        <v>11</v>
      </c>
      <c r="F57" s="57">
        <v>9215</v>
      </c>
      <c r="G57" s="63">
        <v>12</v>
      </c>
      <c r="H57" s="63">
        <v>9222</v>
      </c>
      <c r="I57" s="41"/>
      <c r="J57" s="41"/>
      <c r="K57" s="42">
        <v>0</v>
      </c>
      <c r="L57">
        <v>2211</v>
      </c>
    </row>
    <row r="58" spans="1:12" x14ac:dyDescent="0.3">
      <c r="A58" s="57">
        <v>12</v>
      </c>
      <c r="B58" s="57">
        <v>9429</v>
      </c>
      <c r="C58" s="60">
        <v>14</v>
      </c>
      <c r="D58" s="57">
        <v>9437</v>
      </c>
      <c r="E58" s="60">
        <v>13</v>
      </c>
      <c r="F58" s="57">
        <v>9449</v>
      </c>
      <c r="G58" s="63">
        <v>14</v>
      </c>
      <c r="H58" s="63">
        <v>9457</v>
      </c>
      <c r="I58" s="41"/>
      <c r="J58" s="41"/>
      <c r="K58" s="42">
        <v>0</v>
      </c>
      <c r="L58">
        <v>1111</v>
      </c>
    </row>
    <row r="59" spans="1:12" x14ac:dyDescent="0.3">
      <c r="A59" s="57">
        <v>21</v>
      </c>
      <c r="B59" s="57">
        <v>9588</v>
      </c>
      <c r="C59" s="60">
        <v>21</v>
      </c>
      <c r="D59" s="57">
        <v>9635</v>
      </c>
      <c r="E59" s="60">
        <v>11</v>
      </c>
      <c r="F59" s="57">
        <v>9648</v>
      </c>
      <c r="G59" s="63">
        <v>12</v>
      </c>
      <c r="H59" s="63">
        <v>9655</v>
      </c>
      <c r="I59" s="41"/>
      <c r="J59" s="41"/>
      <c r="K59" s="42">
        <v>0</v>
      </c>
      <c r="L59">
        <v>2211</v>
      </c>
    </row>
    <row r="60" spans="1:12" x14ac:dyDescent="0.3">
      <c r="A60" s="58">
        <v>12</v>
      </c>
      <c r="B60" s="58">
        <v>9799</v>
      </c>
      <c r="C60" s="61">
        <v>23</v>
      </c>
      <c r="D60" s="58">
        <v>9831</v>
      </c>
      <c r="E60" s="61">
        <v>13</v>
      </c>
      <c r="F60" s="58">
        <v>9849</v>
      </c>
      <c r="G60" s="64">
        <v>14</v>
      </c>
      <c r="H60" s="64">
        <v>9856</v>
      </c>
      <c r="I60" s="40"/>
      <c r="J60" s="40"/>
      <c r="K60" s="50">
        <v>0</v>
      </c>
      <c r="L60">
        <v>1211</v>
      </c>
    </row>
    <row r="61" spans="1:12" x14ac:dyDescent="0.3">
      <c r="A61" s="58">
        <v>21</v>
      </c>
      <c r="B61" s="58">
        <v>10034</v>
      </c>
      <c r="C61" s="61">
        <v>21</v>
      </c>
      <c r="D61" s="58">
        <v>10039</v>
      </c>
      <c r="E61" s="61">
        <v>11</v>
      </c>
      <c r="F61" s="58">
        <v>10072</v>
      </c>
      <c r="G61" s="64">
        <v>12</v>
      </c>
      <c r="H61" s="64">
        <v>10079</v>
      </c>
      <c r="I61" s="40"/>
      <c r="J61" s="40"/>
      <c r="K61" s="50">
        <v>0</v>
      </c>
      <c r="L61">
        <v>2211</v>
      </c>
    </row>
    <row r="62" spans="1:12" x14ac:dyDescent="0.3">
      <c r="A62" s="58">
        <v>12</v>
      </c>
      <c r="B62" s="58">
        <v>10221</v>
      </c>
      <c r="C62" s="61">
        <v>23</v>
      </c>
      <c r="D62" s="58">
        <v>10253</v>
      </c>
      <c r="E62" s="61">
        <v>13</v>
      </c>
      <c r="F62" s="58">
        <v>10305</v>
      </c>
      <c r="G62" s="64">
        <v>14</v>
      </c>
      <c r="H62" s="64">
        <v>10312</v>
      </c>
      <c r="I62" s="40"/>
      <c r="J62" s="40"/>
      <c r="K62" s="50">
        <v>0</v>
      </c>
      <c r="L62">
        <v>1211</v>
      </c>
    </row>
    <row r="63" spans="1:12" x14ac:dyDescent="0.3">
      <c r="A63" s="58">
        <v>12</v>
      </c>
      <c r="B63" s="58">
        <v>10452</v>
      </c>
      <c r="C63" s="61">
        <v>23</v>
      </c>
      <c r="D63" s="58">
        <v>10482</v>
      </c>
      <c r="E63" s="61">
        <v>24</v>
      </c>
      <c r="F63" s="58">
        <v>10503</v>
      </c>
      <c r="G63" s="64">
        <v>14</v>
      </c>
      <c r="H63" s="64">
        <v>10516</v>
      </c>
      <c r="I63" s="40"/>
      <c r="J63" s="40"/>
      <c r="K63" s="50">
        <v>0</v>
      </c>
      <c r="L63">
        <v>1221</v>
      </c>
    </row>
    <row r="64" spans="1:12" x14ac:dyDescent="0.3">
      <c r="A64" s="58">
        <v>21</v>
      </c>
      <c r="B64" s="58">
        <v>10695</v>
      </c>
      <c r="C64" s="61">
        <v>21</v>
      </c>
      <c r="D64" s="58">
        <v>10715</v>
      </c>
      <c r="E64" s="61">
        <v>11</v>
      </c>
      <c r="F64" s="58">
        <v>10753</v>
      </c>
      <c r="G64" s="64">
        <v>12</v>
      </c>
      <c r="H64" s="64">
        <v>10760</v>
      </c>
      <c r="I64" s="40"/>
      <c r="J64" s="40"/>
      <c r="K64" s="50">
        <v>0</v>
      </c>
      <c r="L64">
        <v>2211</v>
      </c>
    </row>
    <row r="65" spans="1:12" x14ac:dyDescent="0.3">
      <c r="A65" s="58">
        <v>12</v>
      </c>
      <c r="B65" s="58">
        <v>10911</v>
      </c>
      <c r="C65" s="61">
        <v>23</v>
      </c>
      <c r="D65" s="58">
        <v>10943</v>
      </c>
      <c r="E65" s="61">
        <v>13</v>
      </c>
      <c r="F65" s="58">
        <v>10958</v>
      </c>
      <c r="G65" s="64">
        <v>23</v>
      </c>
      <c r="H65" s="64">
        <v>10989</v>
      </c>
      <c r="I65" s="40"/>
      <c r="J65" s="40"/>
      <c r="K65" s="50">
        <v>0</v>
      </c>
      <c r="L65">
        <v>1212</v>
      </c>
    </row>
    <row r="66" spans="1:12" x14ac:dyDescent="0.3">
      <c r="A66" s="58">
        <v>12</v>
      </c>
      <c r="B66" s="58">
        <v>11088</v>
      </c>
      <c r="C66" s="61">
        <v>23</v>
      </c>
      <c r="D66" s="58">
        <v>11101</v>
      </c>
      <c r="E66" s="61">
        <v>24</v>
      </c>
      <c r="F66" s="58">
        <v>11137</v>
      </c>
      <c r="G66" s="64">
        <v>23</v>
      </c>
      <c r="H66" s="64">
        <v>11142</v>
      </c>
      <c r="I66" s="40"/>
      <c r="J66" s="40"/>
      <c r="K66" s="50">
        <v>0</v>
      </c>
      <c r="L66">
        <v>1222</v>
      </c>
    </row>
    <row r="67" spans="1:12" x14ac:dyDescent="0.3">
      <c r="A67" s="58">
        <v>12</v>
      </c>
      <c r="B67" s="58">
        <v>11257</v>
      </c>
      <c r="C67" s="61">
        <v>23</v>
      </c>
      <c r="D67" s="58">
        <v>11284</v>
      </c>
      <c r="E67" s="61">
        <v>24</v>
      </c>
      <c r="F67" s="58">
        <v>11340</v>
      </c>
      <c r="G67" s="64">
        <v>23</v>
      </c>
      <c r="H67" s="64">
        <v>11344</v>
      </c>
      <c r="I67" s="40"/>
      <c r="J67" s="40"/>
      <c r="K67" s="50">
        <v>0</v>
      </c>
      <c r="L67">
        <v>1222</v>
      </c>
    </row>
    <row r="68" spans="1:12" x14ac:dyDescent="0.3">
      <c r="A68" s="58">
        <v>12</v>
      </c>
      <c r="B68" s="58">
        <v>11499</v>
      </c>
      <c r="C68" s="61">
        <v>14</v>
      </c>
      <c r="D68" s="58">
        <v>11566</v>
      </c>
      <c r="E68" s="61">
        <v>13</v>
      </c>
      <c r="F68" s="58">
        <v>11573</v>
      </c>
      <c r="G68" s="64">
        <v>14</v>
      </c>
      <c r="H68" s="64">
        <v>11582</v>
      </c>
      <c r="I68" s="40"/>
      <c r="J68" s="40"/>
      <c r="K68" s="50">
        <v>0</v>
      </c>
      <c r="L68">
        <v>1111</v>
      </c>
    </row>
    <row r="69" spans="1:12" x14ac:dyDescent="0.3">
      <c r="A69" s="58">
        <v>12</v>
      </c>
      <c r="B69" s="58">
        <v>11726</v>
      </c>
      <c r="C69" s="61">
        <v>14</v>
      </c>
      <c r="D69" s="58">
        <v>11751</v>
      </c>
      <c r="E69" s="61">
        <v>24</v>
      </c>
      <c r="F69" s="58">
        <v>11761</v>
      </c>
      <c r="G69" s="64">
        <v>23</v>
      </c>
      <c r="H69" s="64">
        <v>11780</v>
      </c>
      <c r="I69" s="40"/>
      <c r="J69" s="40"/>
      <c r="K69" s="50">
        <v>0</v>
      </c>
      <c r="L69">
        <v>1122</v>
      </c>
    </row>
    <row r="70" spans="1:12" x14ac:dyDescent="0.3">
      <c r="A70" s="58">
        <v>12</v>
      </c>
      <c r="B70" s="58">
        <v>11964</v>
      </c>
      <c r="C70" s="61">
        <v>23</v>
      </c>
      <c r="D70" s="58">
        <v>12000</v>
      </c>
      <c r="E70" s="61">
        <v>24</v>
      </c>
      <c r="F70" s="58">
        <v>12022</v>
      </c>
      <c r="G70" s="64">
        <v>14</v>
      </c>
      <c r="H70" s="64">
        <v>12034</v>
      </c>
      <c r="I70" s="40"/>
      <c r="J70" s="40"/>
      <c r="K70" s="50">
        <v>0</v>
      </c>
      <c r="L70">
        <v>1221</v>
      </c>
    </row>
    <row r="71" spans="1:12" x14ac:dyDescent="0.3">
      <c r="A71" s="58">
        <v>21</v>
      </c>
      <c r="B71" s="58">
        <v>12214</v>
      </c>
      <c r="C71" s="61">
        <v>21</v>
      </c>
      <c r="D71" s="58">
        <v>12233</v>
      </c>
      <c r="E71" s="61">
        <v>11</v>
      </c>
      <c r="F71" s="58">
        <v>12246</v>
      </c>
      <c r="G71" s="64">
        <v>12</v>
      </c>
      <c r="H71" s="64">
        <v>12254</v>
      </c>
      <c r="I71" s="40"/>
      <c r="J71" s="40"/>
      <c r="K71" s="50">
        <v>0</v>
      </c>
      <c r="L71">
        <v>2211</v>
      </c>
    </row>
    <row r="72" spans="1:12" x14ac:dyDescent="0.3">
      <c r="A72" s="58">
        <v>21</v>
      </c>
      <c r="B72" s="58">
        <v>12424</v>
      </c>
      <c r="C72" s="61">
        <v>21</v>
      </c>
      <c r="D72" s="58">
        <v>12443</v>
      </c>
      <c r="E72" s="61">
        <v>22</v>
      </c>
      <c r="F72" s="58">
        <v>12459</v>
      </c>
      <c r="G72" s="64">
        <v>14</v>
      </c>
      <c r="H72" s="64">
        <v>12471</v>
      </c>
      <c r="I72" s="40"/>
      <c r="J72" s="40"/>
      <c r="K72" s="50">
        <v>0</v>
      </c>
      <c r="L72">
        <v>2221</v>
      </c>
    </row>
    <row r="73" spans="1:12" x14ac:dyDescent="0.3">
      <c r="A73" s="58">
        <v>12</v>
      </c>
      <c r="B73" s="58">
        <v>12645</v>
      </c>
      <c r="C73" s="61">
        <v>14</v>
      </c>
      <c r="D73" s="58">
        <v>12660</v>
      </c>
      <c r="E73" s="61">
        <v>13</v>
      </c>
      <c r="F73" s="58">
        <v>12676</v>
      </c>
      <c r="G73" s="64">
        <v>14</v>
      </c>
      <c r="H73" s="64">
        <v>12689</v>
      </c>
      <c r="I73" s="40"/>
      <c r="J73" s="40"/>
      <c r="K73" s="50">
        <v>0</v>
      </c>
      <c r="L73">
        <v>1111</v>
      </c>
    </row>
    <row r="74" spans="1:12" x14ac:dyDescent="0.3">
      <c r="A74" s="58">
        <v>12</v>
      </c>
      <c r="B74" s="58">
        <v>12877</v>
      </c>
      <c r="C74" s="61">
        <v>14</v>
      </c>
      <c r="D74" s="58">
        <v>12893</v>
      </c>
      <c r="E74" s="61">
        <v>13</v>
      </c>
      <c r="F74" s="58">
        <v>12903</v>
      </c>
      <c r="G74" s="64">
        <v>14</v>
      </c>
      <c r="H74" s="64">
        <v>12916</v>
      </c>
      <c r="I74" s="40"/>
      <c r="J74" s="40"/>
      <c r="K74" s="50">
        <v>0</v>
      </c>
      <c r="L74">
        <v>1111</v>
      </c>
    </row>
    <row r="75" spans="1:12" x14ac:dyDescent="0.3">
      <c r="A75" s="58">
        <v>12</v>
      </c>
      <c r="B75" s="58">
        <v>13065</v>
      </c>
      <c r="C75" s="61">
        <v>23</v>
      </c>
      <c r="D75" s="58">
        <v>13075</v>
      </c>
      <c r="E75" s="61">
        <v>24</v>
      </c>
      <c r="F75" s="58">
        <v>13102</v>
      </c>
      <c r="G75" s="64">
        <v>23</v>
      </c>
      <c r="H75" s="64">
        <v>13106</v>
      </c>
      <c r="I75" s="40"/>
      <c r="J75" s="40"/>
      <c r="K75" s="50">
        <v>0</v>
      </c>
      <c r="L75">
        <v>1222</v>
      </c>
    </row>
    <row r="76" spans="1:12" x14ac:dyDescent="0.3">
      <c r="A76" s="58">
        <v>21</v>
      </c>
      <c r="B76" s="58">
        <v>13320</v>
      </c>
      <c r="C76" s="61">
        <v>21</v>
      </c>
      <c r="D76" s="58">
        <v>13325</v>
      </c>
      <c r="E76" s="61">
        <v>11</v>
      </c>
      <c r="F76" s="58">
        <v>13338</v>
      </c>
      <c r="G76" s="64">
        <v>12</v>
      </c>
      <c r="H76" s="64">
        <v>13346</v>
      </c>
      <c r="I76" s="40"/>
      <c r="J76" s="40"/>
      <c r="K76" s="50">
        <v>0</v>
      </c>
      <c r="L76">
        <v>2211</v>
      </c>
    </row>
    <row r="77" spans="1:12" x14ac:dyDescent="0.3">
      <c r="A77" s="58">
        <v>12</v>
      </c>
      <c r="B77" s="58">
        <v>13538</v>
      </c>
      <c r="C77" s="61">
        <v>14</v>
      </c>
      <c r="D77" s="58">
        <v>13551</v>
      </c>
      <c r="E77" s="61">
        <v>13</v>
      </c>
      <c r="F77" s="58">
        <v>13578</v>
      </c>
      <c r="G77" s="64">
        <v>14</v>
      </c>
      <c r="H77" s="64">
        <v>13587</v>
      </c>
      <c r="I77" s="40"/>
      <c r="J77" s="40"/>
      <c r="K77" s="50">
        <v>0</v>
      </c>
      <c r="L77">
        <v>1111</v>
      </c>
    </row>
    <row r="78" spans="1:12" x14ac:dyDescent="0.3">
      <c r="A78" s="57">
        <v>12</v>
      </c>
      <c r="B78" s="57">
        <v>13764</v>
      </c>
      <c r="C78" s="60">
        <v>14</v>
      </c>
      <c r="D78" s="57">
        <v>13773</v>
      </c>
      <c r="E78" s="60">
        <v>24</v>
      </c>
      <c r="F78" s="57">
        <v>13790</v>
      </c>
      <c r="G78" s="63">
        <v>14</v>
      </c>
      <c r="H78" s="63">
        <v>13803</v>
      </c>
      <c r="I78" s="41"/>
      <c r="J78" s="41"/>
      <c r="K78" s="42">
        <v>0</v>
      </c>
      <c r="L78">
        <v>1121</v>
      </c>
    </row>
    <row r="79" spans="1:12" x14ac:dyDescent="0.3">
      <c r="A79" s="57">
        <v>12</v>
      </c>
      <c r="B79" s="57">
        <v>13963</v>
      </c>
      <c r="C79" s="60">
        <v>23</v>
      </c>
      <c r="D79" s="57">
        <v>14005</v>
      </c>
      <c r="E79" s="60">
        <v>24</v>
      </c>
      <c r="F79" s="57">
        <v>14010</v>
      </c>
      <c r="G79" s="63">
        <v>23</v>
      </c>
      <c r="H79" s="63">
        <v>14033</v>
      </c>
      <c r="I79" s="41"/>
      <c r="J79" s="41"/>
      <c r="K79" s="42">
        <v>0</v>
      </c>
      <c r="L79">
        <v>1222</v>
      </c>
    </row>
    <row r="80" spans="1:12" x14ac:dyDescent="0.3">
      <c r="A80" s="57">
        <v>21</v>
      </c>
      <c r="B80" s="57">
        <v>14329</v>
      </c>
      <c r="C80" s="60">
        <v>21</v>
      </c>
      <c r="D80" s="57">
        <v>14411</v>
      </c>
      <c r="E80" s="60">
        <v>22</v>
      </c>
      <c r="F80" s="57">
        <v>14435</v>
      </c>
      <c r="G80" s="63">
        <v>23</v>
      </c>
      <c r="H80" s="63">
        <v>14454</v>
      </c>
      <c r="I80" s="41"/>
      <c r="J80" s="41"/>
      <c r="K80" s="42">
        <v>0</v>
      </c>
      <c r="L80">
        <v>2222</v>
      </c>
    </row>
    <row r="81" spans="1:12" x14ac:dyDescent="0.3">
      <c r="A81" s="57">
        <v>21</v>
      </c>
      <c r="B81" s="57">
        <v>14631</v>
      </c>
      <c r="C81" s="60">
        <v>21</v>
      </c>
      <c r="D81" s="57">
        <v>14649</v>
      </c>
      <c r="E81" s="60">
        <v>22</v>
      </c>
      <c r="F81" s="57">
        <v>14654</v>
      </c>
      <c r="G81" s="63">
        <v>23</v>
      </c>
      <c r="H81" s="63">
        <v>14675</v>
      </c>
      <c r="I81" s="41"/>
      <c r="J81" s="41"/>
      <c r="K81" s="42">
        <v>0</v>
      </c>
      <c r="L81">
        <v>2222</v>
      </c>
    </row>
    <row r="82" spans="1:12" x14ac:dyDescent="0.3">
      <c r="A82" s="57">
        <v>12</v>
      </c>
      <c r="B82" s="57">
        <v>14826</v>
      </c>
      <c r="C82" s="60">
        <v>14</v>
      </c>
      <c r="D82" s="57">
        <v>14853</v>
      </c>
      <c r="E82" s="60">
        <v>13</v>
      </c>
      <c r="F82" s="57">
        <v>14886</v>
      </c>
      <c r="G82" s="63">
        <v>14</v>
      </c>
      <c r="H82" s="63">
        <v>14894</v>
      </c>
      <c r="I82" s="41"/>
      <c r="J82" s="41"/>
      <c r="K82" s="42">
        <v>0</v>
      </c>
      <c r="L82">
        <v>1111</v>
      </c>
    </row>
    <row r="83" spans="1:12" x14ac:dyDescent="0.3">
      <c r="A83" s="57">
        <v>12</v>
      </c>
      <c r="B83" s="57">
        <v>15122</v>
      </c>
      <c r="C83" s="60">
        <v>23</v>
      </c>
      <c r="D83" s="57">
        <v>15170</v>
      </c>
      <c r="E83" s="60">
        <v>24</v>
      </c>
      <c r="F83" s="57">
        <v>15225</v>
      </c>
      <c r="G83" s="63">
        <v>14</v>
      </c>
      <c r="H83" s="63">
        <v>15240</v>
      </c>
      <c r="I83" s="41"/>
      <c r="J83" s="41"/>
      <c r="K83" s="42">
        <v>0</v>
      </c>
      <c r="L83">
        <v>1221</v>
      </c>
    </row>
    <row r="84" spans="1:12" x14ac:dyDescent="0.3">
      <c r="A84" s="57">
        <v>12</v>
      </c>
      <c r="B84" s="57">
        <v>15439</v>
      </c>
      <c r="C84" s="60">
        <v>14</v>
      </c>
      <c r="D84" s="57">
        <v>15462</v>
      </c>
      <c r="E84" s="60">
        <v>13</v>
      </c>
      <c r="F84" s="57">
        <v>15483</v>
      </c>
      <c r="G84" s="63">
        <v>14</v>
      </c>
      <c r="H84" s="63">
        <v>15491</v>
      </c>
      <c r="I84" s="41"/>
      <c r="J84" s="41"/>
      <c r="K84" s="42">
        <v>0</v>
      </c>
      <c r="L84">
        <v>1111</v>
      </c>
    </row>
    <row r="85" spans="1:12" x14ac:dyDescent="0.3">
      <c r="A85" s="57">
        <v>12</v>
      </c>
      <c r="B85" s="57">
        <v>15761</v>
      </c>
      <c r="C85" s="60">
        <v>23</v>
      </c>
      <c r="D85" s="57">
        <v>15796</v>
      </c>
      <c r="E85" s="60">
        <v>13</v>
      </c>
      <c r="F85" s="57">
        <v>15808</v>
      </c>
      <c r="G85" s="63">
        <v>23</v>
      </c>
      <c r="H85" s="63">
        <v>15821</v>
      </c>
      <c r="I85" s="41"/>
      <c r="J85" s="41"/>
      <c r="K85" s="42">
        <v>0</v>
      </c>
      <c r="L85">
        <v>1212</v>
      </c>
    </row>
    <row r="86" spans="1:12" x14ac:dyDescent="0.3">
      <c r="A86" s="57">
        <v>21</v>
      </c>
      <c r="B86" s="57">
        <v>16003</v>
      </c>
      <c r="C86" s="60">
        <v>21</v>
      </c>
      <c r="D86" s="57">
        <v>16025</v>
      </c>
      <c r="E86" s="60">
        <v>11</v>
      </c>
      <c r="F86" s="57">
        <v>16044</v>
      </c>
      <c r="G86" s="63">
        <v>12</v>
      </c>
      <c r="H86" s="63">
        <v>16051</v>
      </c>
      <c r="I86" s="41"/>
      <c r="J86" s="41"/>
      <c r="K86" s="42">
        <v>0</v>
      </c>
      <c r="L86">
        <v>2211</v>
      </c>
    </row>
    <row r="87" spans="1:12" x14ac:dyDescent="0.3">
      <c r="A87" s="57">
        <v>21</v>
      </c>
      <c r="B87" s="57">
        <v>16225</v>
      </c>
      <c r="C87" s="60">
        <v>21</v>
      </c>
      <c r="D87" s="57">
        <v>16257</v>
      </c>
      <c r="E87" s="60">
        <v>22</v>
      </c>
      <c r="F87" s="57">
        <v>16278</v>
      </c>
      <c r="G87" s="63">
        <v>23</v>
      </c>
      <c r="H87" s="63">
        <v>16283</v>
      </c>
      <c r="I87" s="41"/>
      <c r="J87" s="41"/>
      <c r="K87" s="42">
        <v>0</v>
      </c>
      <c r="L87">
        <v>2222</v>
      </c>
    </row>
    <row r="88" spans="1:12" x14ac:dyDescent="0.3">
      <c r="A88" s="57">
        <v>21</v>
      </c>
      <c r="B88" s="57">
        <v>16513</v>
      </c>
      <c r="C88" s="60">
        <v>21</v>
      </c>
      <c r="D88" s="57">
        <v>16537</v>
      </c>
      <c r="E88" s="60">
        <v>22</v>
      </c>
      <c r="F88" s="57">
        <v>16541</v>
      </c>
      <c r="G88" s="63">
        <v>23</v>
      </c>
      <c r="H88" s="63">
        <v>16560</v>
      </c>
      <c r="I88" s="41"/>
      <c r="J88" s="41"/>
      <c r="K88" s="42">
        <v>0</v>
      </c>
      <c r="L88">
        <v>2222</v>
      </c>
    </row>
    <row r="89" spans="1:12" x14ac:dyDescent="0.3">
      <c r="A89" s="57">
        <v>12</v>
      </c>
      <c r="B89" s="57">
        <v>16775</v>
      </c>
      <c r="C89" s="60">
        <v>14</v>
      </c>
      <c r="D89" s="57">
        <v>16870</v>
      </c>
      <c r="E89" s="60">
        <v>24</v>
      </c>
      <c r="F89" s="57">
        <v>16887</v>
      </c>
      <c r="G89" s="63">
        <v>14</v>
      </c>
      <c r="H89" s="63">
        <v>16899</v>
      </c>
      <c r="I89" s="41"/>
      <c r="J89" s="41"/>
      <c r="K89" s="42">
        <v>0</v>
      </c>
      <c r="L89">
        <v>1121</v>
      </c>
    </row>
    <row r="90" spans="1:12" x14ac:dyDescent="0.3">
      <c r="A90" s="57">
        <v>12</v>
      </c>
      <c r="B90" s="57">
        <v>17039</v>
      </c>
      <c r="C90" s="60">
        <v>14</v>
      </c>
      <c r="D90" s="57">
        <v>17068</v>
      </c>
      <c r="E90" s="60">
        <v>24</v>
      </c>
      <c r="F90" s="57">
        <v>17093</v>
      </c>
      <c r="G90" s="63">
        <v>23</v>
      </c>
      <c r="H90" s="63">
        <v>17098</v>
      </c>
      <c r="I90" s="41"/>
      <c r="J90" s="41"/>
      <c r="K90" s="42">
        <v>0</v>
      </c>
      <c r="L90">
        <v>1122</v>
      </c>
    </row>
    <row r="91" spans="1:12" x14ac:dyDescent="0.3">
      <c r="A91" s="57">
        <v>12</v>
      </c>
      <c r="B91" s="57">
        <v>17301</v>
      </c>
      <c r="C91" s="60">
        <v>23</v>
      </c>
      <c r="D91" s="57">
        <v>17314</v>
      </c>
      <c r="E91" s="60">
        <v>24</v>
      </c>
      <c r="F91" s="57">
        <v>17337</v>
      </c>
      <c r="G91" s="63">
        <v>23</v>
      </c>
      <c r="H91" s="63">
        <v>17361</v>
      </c>
      <c r="I91" s="41"/>
      <c r="J91" s="41"/>
      <c r="K91" s="42">
        <v>0</v>
      </c>
      <c r="L91">
        <v>1222</v>
      </c>
    </row>
    <row r="92" spans="1:12" x14ac:dyDescent="0.3">
      <c r="A92" s="57">
        <v>12</v>
      </c>
      <c r="B92" s="57">
        <v>17516</v>
      </c>
      <c r="C92" s="60">
        <v>14</v>
      </c>
      <c r="D92" s="57">
        <v>17551</v>
      </c>
      <c r="E92" s="60">
        <v>13</v>
      </c>
      <c r="F92" s="57">
        <v>17558</v>
      </c>
      <c r="G92" s="63">
        <v>14</v>
      </c>
      <c r="H92" s="63">
        <v>17566</v>
      </c>
      <c r="I92" s="41"/>
      <c r="J92" s="41"/>
      <c r="K92" s="42">
        <v>0</v>
      </c>
      <c r="L92">
        <v>1111</v>
      </c>
    </row>
    <row r="93" spans="1:12" x14ac:dyDescent="0.3">
      <c r="A93" s="57">
        <v>12</v>
      </c>
      <c r="B93" s="57">
        <v>17769</v>
      </c>
      <c r="C93" s="60">
        <v>23</v>
      </c>
      <c r="D93" s="57">
        <v>17826</v>
      </c>
      <c r="E93" s="60">
        <v>24</v>
      </c>
      <c r="F93" s="57">
        <v>17861</v>
      </c>
      <c r="G93" s="63">
        <v>23</v>
      </c>
      <c r="H93" s="63">
        <v>17866</v>
      </c>
      <c r="I93" s="41"/>
      <c r="J93" s="41"/>
      <c r="K93" s="42">
        <v>0</v>
      </c>
      <c r="L93">
        <v>1222</v>
      </c>
    </row>
    <row r="94" spans="1:12" x14ac:dyDescent="0.3">
      <c r="A94" s="57">
        <v>21</v>
      </c>
      <c r="B94" s="57">
        <v>18072</v>
      </c>
      <c r="C94" s="60">
        <v>21</v>
      </c>
      <c r="D94" s="57">
        <v>18094</v>
      </c>
      <c r="E94" s="60">
        <v>22</v>
      </c>
      <c r="F94" s="57">
        <v>18099</v>
      </c>
      <c r="G94" s="63">
        <v>23</v>
      </c>
      <c r="H94" s="63">
        <v>18116</v>
      </c>
      <c r="I94" s="41"/>
      <c r="J94" s="41"/>
      <c r="K94" s="42">
        <v>0</v>
      </c>
      <c r="L94">
        <v>2222</v>
      </c>
    </row>
    <row r="95" spans="1:12" x14ac:dyDescent="0.3">
      <c r="A95" s="57">
        <v>21</v>
      </c>
      <c r="B95" s="57">
        <v>18430</v>
      </c>
      <c r="C95" s="60">
        <v>12</v>
      </c>
      <c r="D95" s="57">
        <v>18443</v>
      </c>
      <c r="E95" s="60">
        <v>13</v>
      </c>
      <c r="F95" s="57">
        <v>18452</v>
      </c>
      <c r="G95" s="63">
        <v>23</v>
      </c>
      <c r="H95" s="63">
        <v>18468</v>
      </c>
      <c r="I95" s="41"/>
      <c r="J95" s="41"/>
      <c r="K95" s="42">
        <v>0</v>
      </c>
      <c r="L95">
        <v>2112</v>
      </c>
    </row>
    <row r="96" spans="1:12" x14ac:dyDescent="0.3">
      <c r="A96" s="58">
        <v>12</v>
      </c>
      <c r="B96" s="58">
        <v>18732</v>
      </c>
      <c r="C96" s="61">
        <v>23</v>
      </c>
      <c r="D96" s="58">
        <v>18744</v>
      </c>
      <c r="E96" s="61">
        <v>13</v>
      </c>
      <c r="F96" s="58">
        <v>18793</v>
      </c>
      <c r="G96" s="64">
        <v>23</v>
      </c>
      <c r="H96" s="64">
        <v>18802</v>
      </c>
      <c r="I96" s="40"/>
      <c r="J96" s="40"/>
      <c r="K96" s="50">
        <v>0</v>
      </c>
      <c r="L96">
        <v>1212</v>
      </c>
    </row>
    <row r="97" spans="1:12" x14ac:dyDescent="0.3">
      <c r="A97" s="58">
        <v>12</v>
      </c>
      <c r="B97" s="58">
        <v>19107</v>
      </c>
      <c r="C97" s="61">
        <v>23</v>
      </c>
      <c r="D97" s="58">
        <v>19117</v>
      </c>
      <c r="E97" s="61">
        <v>13</v>
      </c>
      <c r="F97" s="58">
        <v>19148</v>
      </c>
      <c r="G97" s="64">
        <v>14</v>
      </c>
      <c r="H97" s="64">
        <v>19202</v>
      </c>
      <c r="I97" s="40"/>
      <c r="J97" s="40"/>
      <c r="K97" s="50">
        <v>0</v>
      </c>
      <c r="L97">
        <v>1211</v>
      </c>
    </row>
    <row r="98" spans="1:12" x14ac:dyDescent="0.3">
      <c r="A98" s="58">
        <v>12</v>
      </c>
      <c r="B98" s="58">
        <v>19447</v>
      </c>
      <c r="C98" s="61">
        <v>23</v>
      </c>
      <c r="D98" s="58">
        <v>19482</v>
      </c>
      <c r="E98" s="61">
        <v>24</v>
      </c>
      <c r="F98" s="58">
        <v>19487</v>
      </c>
      <c r="G98" s="64">
        <v>23</v>
      </c>
      <c r="H98" s="64">
        <v>19491</v>
      </c>
      <c r="I98" s="40"/>
      <c r="J98" s="40"/>
      <c r="K98" s="50">
        <v>0</v>
      </c>
      <c r="L98">
        <v>1222</v>
      </c>
    </row>
    <row r="99" spans="1:12" x14ac:dyDescent="0.3">
      <c r="A99" s="58">
        <v>12</v>
      </c>
      <c r="B99" s="58">
        <v>19611</v>
      </c>
      <c r="C99" s="61">
        <v>23</v>
      </c>
      <c r="D99" s="58">
        <v>19630</v>
      </c>
      <c r="E99" s="61">
        <v>24</v>
      </c>
      <c r="F99" s="58">
        <v>19634</v>
      </c>
      <c r="G99" s="64">
        <v>23</v>
      </c>
      <c r="H99" s="64">
        <v>19660</v>
      </c>
      <c r="I99" s="40"/>
      <c r="J99" s="40"/>
      <c r="K99" s="50">
        <v>0</v>
      </c>
      <c r="L99">
        <v>1222</v>
      </c>
    </row>
    <row r="100" spans="1:12" x14ac:dyDescent="0.3">
      <c r="A100" s="58">
        <v>21</v>
      </c>
      <c r="B100" s="58">
        <v>19974</v>
      </c>
      <c r="C100" s="61">
        <v>12</v>
      </c>
      <c r="D100" s="58">
        <v>19998</v>
      </c>
      <c r="E100" s="61">
        <v>13</v>
      </c>
      <c r="F100" s="58">
        <v>20007</v>
      </c>
      <c r="G100" s="64">
        <v>14</v>
      </c>
      <c r="H100" s="64">
        <v>20030</v>
      </c>
      <c r="I100" s="40"/>
      <c r="J100" s="40"/>
      <c r="K100" s="50">
        <v>0</v>
      </c>
      <c r="L100">
        <v>2111</v>
      </c>
    </row>
    <row r="101" spans="1:12" x14ac:dyDescent="0.3">
      <c r="A101" s="58">
        <v>21</v>
      </c>
      <c r="B101" s="58">
        <v>20220</v>
      </c>
      <c r="C101" s="61">
        <v>21</v>
      </c>
      <c r="D101" s="58">
        <v>20225</v>
      </c>
      <c r="E101" s="61">
        <v>22</v>
      </c>
      <c r="F101" s="58">
        <v>20247</v>
      </c>
      <c r="G101" s="64">
        <v>23</v>
      </c>
      <c r="H101" s="64">
        <v>20252</v>
      </c>
      <c r="I101" s="40"/>
      <c r="J101" s="40"/>
      <c r="K101" s="50">
        <v>0</v>
      </c>
      <c r="L101">
        <v>2222</v>
      </c>
    </row>
    <row r="102" spans="1:12" x14ac:dyDescent="0.3">
      <c r="A102" s="58">
        <v>12</v>
      </c>
      <c r="B102" s="58">
        <v>20459</v>
      </c>
      <c r="C102" s="61">
        <v>14</v>
      </c>
      <c r="D102" s="58">
        <v>20540</v>
      </c>
      <c r="E102" s="61">
        <v>13</v>
      </c>
      <c r="F102" s="58">
        <v>20545</v>
      </c>
      <c r="G102" s="64">
        <v>14</v>
      </c>
      <c r="H102" s="64">
        <v>20595</v>
      </c>
      <c r="I102" s="40"/>
      <c r="J102" s="40"/>
      <c r="K102" s="50">
        <v>0</v>
      </c>
      <c r="L102">
        <v>1111</v>
      </c>
    </row>
    <row r="103" spans="1:12" x14ac:dyDescent="0.3">
      <c r="A103" s="58">
        <v>21</v>
      </c>
      <c r="B103" s="58">
        <v>20760</v>
      </c>
      <c r="C103" s="61">
        <v>21</v>
      </c>
      <c r="D103" s="58">
        <v>20764</v>
      </c>
      <c r="E103" s="61">
        <v>22</v>
      </c>
      <c r="F103" s="58">
        <v>20796</v>
      </c>
      <c r="G103" s="64">
        <v>23</v>
      </c>
      <c r="H103" s="64">
        <v>20842</v>
      </c>
      <c r="I103" s="40"/>
      <c r="J103" s="40"/>
      <c r="K103" s="50">
        <v>0</v>
      </c>
      <c r="L103">
        <v>2222</v>
      </c>
    </row>
    <row r="104" spans="1:12" x14ac:dyDescent="0.3">
      <c r="A104" s="58">
        <v>12</v>
      </c>
      <c r="B104" s="58">
        <v>21010</v>
      </c>
      <c r="C104" s="61">
        <v>14</v>
      </c>
      <c r="D104" s="58">
        <v>21024</v>
      </c>
      <c r="E104" s="61">
        <v>24</v>
      </c>
      <c r="F104" s="58">
        <v>21057</v>
      </c>
      <c r="G104" s="64">
        <v>23</v>
      </c>
      <c r="H104" s="64">
        <v>21061</v>
      </c>
      <c r="I104" s="40"/>
      <c r="J104" s="40"/>
      <c r="K104" s="50">
        <v>0</v>
      </c>
      <c r="L104">
        <v>1122</v>
      </c>
    </row>
    <row r="105" spans="1:12" x14ac:dyDescent="0.3">
      <c r="A105" s="58">
        <v>12</v>
      </c>
      <c r="B105" s="58">
        <v>21381</v>
      </c>
      <c r="C105" s="61">
        <v>23</v>
      </c>
      <c r="D105" s="58">
        <v>21401</v>
      </c>
      <c r="E105" s="61">
        <v>24</v>
      </c>
      <c r="F105" s="58">
        <v>21421</v>
      </c>
      <c r="G105" s="64">
        <v>23</v>
      </c>
      <c r="H105" s="64">
        <v>21447</v>
      </c>
      <c r="I105" s="40"/>
      <c r="J105" s="40"/>
      <c r="K105" s="50">
        <v>0</v>
      </c>
      <c r="L105">
        <v>1222</v>
      </c>
    </row>
    <row r="106" spans="1:12" x14ac:dyDescent="0.3">
      <c r="A106" s="58">
        <v>12</v>
      </c>
      <c r="B106" s="58">
        <v>21671</v>
      </c>
      <c r="C106" s="61">
        <v>23</v>
      </c>
      <c r="D106" s="58">
        <v>21690</v>
      </c>
      <c r="E106" s="61">
        <v>24</v>
      </c>
      <c r="F106" s="58">
        <v>21694</v>
      </c>
      <c r="G106" s="64">
        <v>23</v>
      </c>
      <c r="H106" s="64">
        <v>21737</v>
      </c>
      <c r="I106" s="40"/>
      <c r="J106" s="40"/>
      <c r="K106" s="50">
        <v>0</v>
      </c>
      <c r="L106">
        <v>1222</v>
      </c>
    </row>
    <row r="107" spans="1:12" x14ac:dyDescent="0.3">
      <c r="A107" s="58">
        <v>12</v>
      </c>
      <c r="B107" s="58">
        <v>21933</v>
      </c>
      <c r="C107" s="61">
        <v>14</v>
      </c>
      <c r="D107" s="58">
        <v>21963</v>
      </c>
      <c r="E107" s="61">
        <v>24</v>
      </c>
      <c r="F107" s="58">
        <v>21984</v>
      </c>
      <c r="G107" s="64">
        <v>14</v>
      </c>
      <c r="H107" s="64">
        <v>21997</v>
      </c>
      <c r="I107" s="40"/>
      <c r="J107" s="40"/>
      <c r="K107" s="50">
        <v>0</v>
      </c>
      <c r="L107">
        <v>1121</v>
      </c>
    </row>
    <row r="108" spans="1:12" x14ac:dyDescent="0.3">
      <c r="A108" s="58">
        <v>12</v>
      </c>
      <c r="B108" s="58">
        <v>22233</v>
      </c>
      <c r="C108" s="61">
        <v>14</v>
      </c>
      <c r="D108" s="58">
        <v>22277</v>
      </c>
      <c r="E108" s="61">
        <v>13</v>
      </c>
      <c r="F108" s="58">
        <v>22306</v>
      </c>
      <c r="G108" s="64">
        <v>14</v>
      </c>
      <c r="H108" s="64">
        <v>22315</v>
      </c>
      <c r="I108" s="40"/>
      <c r="J108" s="40"/>
      <c r="K108" s="50">
        <v>0</v>
      </c>
      <c r="L108">
        <v>1111</v>
      </c>
    </row>
    <row r="109" spans="1:12" x14ac:dyDescent="0.3">
      <c r="A109" s="58">
        <v>12</v>
      </c>
      <c r="B109" s="58">
        <v>22616</v>
      </c>
      <c r="C109" s="61">
        <v>14</v>
      </c>
      <c r="D109" s="58">
        <v>22635</v>
      </c>
      <c r="E109" s="61">
        <v>13</v>
      </c>
      <c r="F109" s="58">
        <v>22643</v>
      </c>
      <c r="G109" s="64">
        <v>14</v>
      </c>
      <c r="H109" s="64">
        <v>22670</v>
      </c>
      <c r="I109" s="40"/>
      <c r="J109" s="40"/>
      <c r="K109" s="50">
        <v>0</v>
      </c>
      <c r="L109">
        <v>1111</v>
      </c>
    </row>
    <row r="110" spans="1:12" x14ac:dyDescent="0.3">
      <c r="A110" s="58">
        <v>12</v>
      </c>
      <c r="B110" s="58">
        <v>22870</v>
      </c>
      <c r="C110" s="61">
        <v>23</v>
      </c>
      <c r="D110" s="58">
        <v>22887</v>
      </c>
      <c r="E110" s="61">
        <v>24</v>
      </c>
      <c r="F110" s="58">
        <v>22892</v>
      </c>
      <c r="G110" s="64">
        <v>14</v>
      </c>
      <c r="H110" s="64">
        <v>22904</v>
      </c>
      <c r="I110" s="40"/>
      <c r="J110" s="40"/>
      <c r="K110" s="50">
        <v>0</v>
      </c>
      <c r="L110">
        <v>1221</v>
      </c>
    </row>
    <row r="111" spans="1:12" x14ac:dyDescent="0.3">
      <c r="A111" s="58">
        <v>12</v>
      </c>
      <c r="B111" s="58">
        <v>23201</v>
      </c>
      <c r="C111" s="61">
        <v>14</v>
      </c>
      <c r="D111" s="58">
        <v>23209</v>
      </c>
      <c r="E111" s="61">
        <v>13</v>
      </c>
      <c r="F111" s="58">
        <v>23219</v>
      </c>
      <c r="G111" s="64">
        <v>14</v>
      </c>
      <c r="H111" s="64">
        <v>23228</v>
      </c>
      <c r="I111" s="40"/>
      <c r="J111" s="40"/>
      <c r="K111" s="50">
        <v>0</v>
      </c>
      <c r="L111">
        <v>1111</v>
      </c>
    </row>
    <row r="112" spans="1:12" x14ac:dyDescent="0.3">
      <c r="A112" s="58">
        <v>21</v>
      </c>
      <c r="B112" s="58">
        <v>23500</v>
      </c>
      <c r="C112" s="61">
        <v>21</v>
      </c>
      <c r="D112" s="58">
        <v>23505</v>
      </c>
      <c r="E112" s="61">
        <v>22</v>
      </c>
      <c r="F112" s="58">
        <v>23511</v>
      </c>
      <c r="G112" s="64">
        <v>14</v>
      </c>
      <c r="H112" s="64">
        <v>23524</v>
      </c>
      <c r="I112" s="40"/>
      <c r="J112" s="40"/>
      <c r="K112" s="50">
        <v>0</v>
      </c>
      <c r="L112">
        <v>2221</v>
      </c>
    </row>
    <row r="113" spans="1:12" x14ac:dyDescent="0.3">
      <c r="A113" s="58">
        <v>21</v>
      </c>
      <c r="B113" s="58">
        <v>23815</v>
      </c>
      <c r="C113" s="61">
        <v>21</v>
      </c>
      <c r="D113" s="58">
        <v>23819</v>
      </c>
      <c r="E113" s="61">
        <v>22</v>
      </c>
      <c r="F113" s="58">
        <v>23843</v>
      </c>
      <c r="G113" s="64">
        <v>23</v>
      </c>
      <c r="H113" s="64">
        <v>23847</v>
      </c>
      <c r="I113" s="40"/>
      <c r="J113" s="40"/>
      <c r="K113" s="50">
        <v>0</v>
      </c>
      <c r="L113">
        <v>2222</v>
      </c>
    </row>
    <row r="114" spans="1:12" x14ac:dyDescent="0.3">
      <c r="A114" s="17"/>
      <c r="B114" s="17"/>
      <c r="C114" s="17"/>
      <c r="D114" s="17"/>
      <c r="E114" s="17"/>
      <c r="F114" s="17"/>
      <c r="G114" s="17"/>
      <c r="H11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124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86</v>
      </c>
      <c r="V3" s="25" t="s">
        <v>117</v>
      </c>
      <c r="W3">
        <f>COUNTA(L7:L20)</f>
        <v>14</v>
      </c>
      <c r="AA3" s="25" t="s">
        <v>117</v>
      </c>
      <c r="AB3">
        <f>COUNTA(L21:L35)</f>
        <v>15</v>
      </c>
      <c r="AF3" s="25" t="s">
        <v>117</v>
      </c>
      <c r="AG3">
        <f>COUNTA(L36:L49)</f>
        <v>14</v>
      </c>
      <c r="AK3" s="25" t="s">
        <v>117</v>
      </c>
      <c r="AL3">
        <f>COUNTA(L50:L63)</f>
        <v>14</v>
      </c>
      <c r="AP3" s="25" t="s">
        <v>117</v>
      </c>
      <c r="AQ3">
        <f>COUNTA(L64:L78)</f>
        <v>15</v>
      </c>
      <c r="AU3" s="25" t="s">
        <v>117</v>
      </c>
      <c r="AV3">
        <f>COUNTA(L79:L92)</f>
        <v>14</v>
      </c>
    </row>
    <row r="4" spans="1:48" x14ac:dyDescent="0.3">
      <c r="P4" s="25" t="s">
        <v>85</v>
      </c>
      <c r="Q4" s="26">
        <f>SUM(O7:O22)</f>
        <v>86</v>
      </c>
      <c r="V4" s="25" t="s">
        <v>118</v>
      </c>
      <c r="W4">
        <f>SUM(U7:U22)</f>
        <v>14</v>
      </c>
      <c r="AA4" s="25" t="s">
        <v>118</v>
      </c>
      <c r="AB4">
        <f>SUM(Z7:Z22)</f>
        <v>15</v>
      </c>
      <c r="AF4" s="25" t="s">
        <v>118</v>
      </c>
      <c r="AG4">
        <f>SUM(AE7:AE22)</f>
        <v>14</v>
      </c>
      <c r="AK4" s="25" t="s">
        <v>118</v>
      </c>
      <c r="AL4">
        <f>SUM(AJ7:AJ22)</f>
        <v>14</v>
      </c>
      <c r="AP4" s="25" t="s">
        <v>118</v>
      </c>
      <c r="AQ4">
        <f>SUM(AO7:AO22)</f>
        <v>15</v>
      </c>
      <c r="AU4" s="25" t="s">
        <v>118</v>
      </c>
      <c r="AV4">
        <f>SUM(AT7:AT22)</f>
        <v>14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13</v>
      </c>
      <c r="C7" s="59">
        <v>14</v>
      </c>
      <c r="D7" s="56">
        <v>30</v>
      </c>
      <c r="E7" s="59">
        <v>13</v>
      </c>
      <c r="F7" s="56">
        <v>49</v>
      </c>
      <c r="G7" s="62">
        <v>14</v>
      </c>
      <c r="H7" s="62">
        <v>72</v>
      </c>
      <c r="I7" s="41"/>
      <c r="J7" s="41"/>
      <c r="K7" s="42">
        <v>0</v>
      </c>
      <c r="L7">
        <v>1111</v>
      </c>
      <c r="N7" s="35">
        <v>1111</v>
      </c>
      <c r="O7" s="35">
        <f>COUNTIF($L$7:$L$500,N7)</f>
        <v>25</v>
      </c>
      <c r="P7" s="35">
        <f>O7/$Q$4</f>
        <v>0.29069767441860467</v>
      </c>
      <c r="Q7" s="35">
        <f>IF(P7=0,0,(P7*((LOG(P7))/LOG(2))))</f>
        <v>-0.51814202468818993</v>
      </c>
      <c r="T7" s="35">
        <f>N7</f>
        <v>1111</v>
      </c>
      <c r="U7" s="35">
        <f>COUNTIF(L7:L20,T7)</f>
        <v>10</v>
      </c>
      <c r="V7" s="35">
        <f>U7/(W4-U20)</f>
        <v>0.7142857142857143</v>
      </c>
      <c r="W7" s="35">
        <f>IF(V7=0,0,(V7*((LOG(V7))/LOG(2))))</f>
        <v>-0.34673344797874411</v>
      </c>
      <c r="Y7" s="35">
        <f>N7</f>
        <v>1111</v>
      </c>
      <c r="Z7" s="35">
        <f>COUNTIF(L21:L35,Y7)</f>
        <v>11</v>
      </c>
      <c r="AA7" s="35">
        <f>Z7/(AB4-Z20)</f>
        <v>0.73333333333333328</v>
      </c>
      <c r="AB7" s="35">
        <f>IF(AA7=0,0,(AA7*((LOG(AA7))/LOG(2))))</f>
        <v>-0.32813658311222899</v>
      </c>
      <c r="AD7" s="35">
        <f>N7</f>
        <v>1111</v>
      </c>
      <c r="AE7" s="35">
        <f>COUNTIF(L36:L49,AD7)</f>
        <v>1</v>
      </c>
      <c r="AF7" s="35">
        <f>AE7/(AG4-AE20)</f>
        <v>7.6923076923076927E-2</v>
      </c>
      <c r="AG7" s="35">
        <f>IF(AF7=0,0,(AF7*((LOG(AF7))/LOG(2))))</f>
        <v>-0.28464920908777636</v>
      </c>
      <c r="AI7" s="35">
        <f>N7</f>
        <v>1111</v>
      </c>
      <c r="AJ7" s="35">
        <f>COUNTIF(L50:L63,AI7)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COUNTIF(L64:L78,AN7)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COUNTIF(L79:L92,AS7)</f>
        <v>3</v>
      </c>
      <c r="AU7" s="35">
        <f>AT7/(AV4-AT20)</f>
        <v>0.21428571428571427</v>
      </c>
      <c r="AV7" s="35">
        <f>IF(AU7=0,0,(AU7*((LOG(AU7))/LOG(2))))</f>
        <v>-0.47622694742923877</v>
      </c>
    </row>
    <row r="8" spans="1:48" x14ac:dyDescent="0.3">
      <c r="A8" s="57">
        <v>12</v>
      </c>
      <c r="B8" s="57">
        <v>174</v>
      </c>
      <c r="C8" s="60">
        <v>14</v>
      </c>
      <c r="D8" s="57">
        <v>197</v>
      </c>
      <c r="E8" s="60">
        <v>13</v>
      </c>
      <c r="F8" s="57">
        <v>205</v>
      </c>
      <c r="G8" s="63">
        <v>14</v>
      </c>
      <c r="H8" s="63">
        <v>230</v>
      </c>
      <c r="I8" s="41"/>
      <c r="J8" s="41"/>
      <c r="K8" s="42">
        <v>0</v>
      </c>
      <c r="L8">
        <v>1111</v>
      </c>
      <c r="N8" s="35">
        <v>1112</v>
      </c>
      <c r="O8" s="35">
        <f>COUNTIF($L$7:$L$500,N8)</f>
        <v>3</v>
      </c>
      <c r="P8" s="35">
        <f>O8/$Q$4</f>
        <v>3.4883720930232558E-2</v>
      </c>
      <c r="Q8" s="35">
        <f>IF(P8=0,0,(P8*((LOG(P8))/LOG(2))))</f>
        <v>-0.16888263676677703</v>
      </c>
      <c r="T8" s="35">
        <f>N8</f>
        <v>1112</v>
      </c>
      <c r="U8" s="35">
        <f>COUNTIF(L7:L20,T8)</f>
        <v>1</v>
      </c>
      <c r="V8" s="35">
        <f>U8/(W4-U20)</f>
        <v>7.1428571428571425E-2</v>
      </c>
      <c r="W8" s="35">
        <f>IF(V8=0,0,(V8*((LOG(V8))/LOG(2))))</f>
        <v>-0.27195392300411453</v>
      </c>
      <c r="Y8" s="35">
        <f>N8</f>
        <v>1112</v>
      </c>
      <c r="Z8" s="35">
        <f>COUNTIF(L21:L35,Y8)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COUNTIF(L36:L49,AD8)</f>
        <v>1</v>
      </c>
      <c r="AF8" s="35">
        <f>AE8/(AG4-AE20)</f>
        <v>7.6923076923076927E-2</v>
      </c>
      <c r="AG8" s="35">
        <f>IF(AF8=0,0,(AF8*((LOG(AF8))/LOG(2))))</f>
        <v>-0.28464920908777636</v>
      </c>
      <c r="AI8" s="35">
        <f>N8</f>
        <v>1112</v>
      </c>
      <c r="AJ8" s="35">
        <f>COUNTIF(L50:L63,AI8)</f>
        <v>1</v>
      </c>
      <c r="AK8" s="35">
        <f>AJ8/(AL4-AJ20)</f>
        <v>7.1428571428571425E-2</v>
      </c>
      <c r="AL8" s="35">
        <f>IF(AK8=0,0,(AK8*((LOG(AK8))/LOG(2))))</f>
        <v>-0.27195392300411453</v>
      </c>
      <c r="AN8" s="35">
        <f>N8</f>
        <v>1112</v>
      </c>
      <c r="AO8" s="35">
        <f>COUNTIF(L64:L78,AN8)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COUNTIF(L79:L92,AS8)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334</v>
      </c>
      <c r="C9" s="60">
        <v>14</v>
      </c>
      <c r="D9" s="57">
        <v>348</v>
      </c>
      <c r="E9" s="60">
        <v>13</v>
      </c>
      <c r="F9" s="57">
        <v>356</v>
      </c>
      <c r="G9" s="63">
        <v>14</v>
      </c>
      <c r="H9" s="63">
        <v>388</v>
      </c>
      <c r="I9" s="41"/>
      <c r="J9" s="41"/>
      <c r="K9" s="42">
        <v>0</v>
      </c>
      <c r="L9">
        <v>1111</v>
      </c>
      <c r="N9" s="35">
        <v>1121</v>
      </c>
      <c r="O9" s="35">
        <f>COUNTIF($L$7:$L$500,N9)</f>
        <v>5</v>
      </c>
      <c r="P9" s="35">
        <f>O9/$Q$4</f>
        <v>5.8139534883720929E-2</v>
      </c>
      <c r="Q9" s="35">
        <f>IF(P9=0,0,(P9*((LOG(P9))/LOG(2))))</f>
        <v>-0.23862422440783343</v>
      </c>
      <c r="T9" s="35">
        <f>N9</f>
        <v>1121</v>
      </c>
      <c r="U9" s="35">
        <f>COUNTIF(L7:L20,T9)</f>
        <v>1</v>
      </c>
      <c r="V9" s="35">
        <f>U9/(W4-U20)</f>
        <v>7.1428571428571425E-2</v>
      </c>
      <c r="W9" s="35">
        <f>IF(V9=0,0,(V9*((LOG(V9))/LOG(2))))</f>
        <v>-0.27195392300411453</v>
      </c>
      <c r="Y9" s="35">
        <f>N9</f>
        <v>1121</v>
      </c>
      <c r="Z9" s="35">
        <f>COUNTIF(L21:L35,Y9)</f>
        <v>1</v>
      </c>
      <c r="AA9" s="35">
        <f>Z9/(AB4-Z20)</f>
        <v>6.6666666666666666E-2</v>
      </c>
      <c r="AB9" s="35">
        <f>IF(AA9=0,0,(AA9*((LOG(AA9))/LOG(2))))</f>
        <v>-0.26045937304056793</v>
      </c>
      <c r="AD9" s="35">
        <f>N9</f>
        <v>1121</v>
      </c>
      <c r="AE9" s="35">
        <f>COUNTIF(L36:L49,AD9)</f>
        <v>2</v>
      </c>
      <c r="AF9" s="35">
        <f>AE9/(AG4-AE20)</f>
        <v>0.15384615384615385</v>
      </c>
      <c r="AG9" s="35">
        <f>IF(AF9=0,0,(AF9*((LOG(AF9))/LOG(2))))</f>
        <v>-0.4154522643293988</v>
      </c>
      <c r="AI9" s="35">
        <f>N9</f>
        <v>1121</v>
      </c>
      <c r="AJ9" s="35">
        <f>COUNTIF(L50:L63,AI9)</f>
        <v>1</v>
      </c>
      <c r="AK9" s="35">
        <f>AJ9/(AL4-AJ20)</f>
        <v>7.1428571428571425E-2</v>
      </c>
      <c r="AL9" s="35">
        <f>IF(AK9=0,0,(AK9*((LOG(AK9))/LOG(2))))</f>
        <v>-0.27195392300411453</v>
      </c>
      <c r="AN9" s="35">
        <f>N9</f>
        <v>1121</v>
      </c>
      <c r="AO9" s="35">
        <f>COUNTIF(L64:L78,AN9)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COUNTIF(L79:L92,AS9)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490</v>
      </c>
      <c r="C10" s="60">
        <v>14</v>
      </c>
      <c r="D10" s="57">
        <v>498</v>
      </c>
      <c r="E10" s="60">
        <v>13</v>
      </c>
      <c r="F10" s="57">
        <v>523</v>
      </c>
      <c r="G10" s="63">
        <v>14</v>
      </c>
      <c r="H10" s="63">
        <v>531</v>
      </c>
      <c r="I10" s="41"/>
      <c r="J10" s="41"/>
      <c r="K10" s="42">
        <v>0</v>
      </c>
      <c r="L10">
        <v>1111</v>
      </c>
      <c r="N10" s="35">
        <v>1122</v>
      </c>
      <c r="O10" s="35">
        <f>COUNTIF($L$7:$L$500,N10)</f>
        <v>7</v>
      </c>
      <c r="P10" s="35">
        <f>O10/$Q$4</f>
        <v>8.1395348837209308E-2</v>
      </c>
      <c r="Q10" s="35">
        <f>IF(P10=0,0,(P10*((LOG(P10))/LOG(2))))</f>
        <v>-0.29456242823850531</v>
      </c>
      <c r="T10" s="35">
        <f>N10</f>
        <v>1122</v>
      </c>
      <c r="U10" s="35">
        <f>COUNTIF(L7:L20,T10)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COUNTIF(L21:L35,Y10)</f>
        <v>1</v>
      </c>
      <c r="AA10" s="35">
        <f>Z10/(AB4-Z20)</f>
        <v>6.6666666666666666E-2</v>
      </c>
      <c r="AB10" s="35">
        <f>IF(AA10=0,0,(AA10*((LOG(AA10))/LOG(2))))</f>
        <v>-0.26045937304056793</v>
      </c>
      <c r="AD10" s="35">
        <f>N10</f>
        <v>1122</v>
      </c>
      <c r="AE10" s="35">
        <f>COUNTIF(L36:L49,AD10)</f>
        <v>1</v>
      </c>
      <c r="AF10" s="35">
        <f>AE10/(AG4-AE20)</f>
        <v>7.6923076923076927E-2</v>
      </c>
      <c r="AG10" s="35">
        <f>IF(AF10=0,0,(AF10*((LOG(AF10))/LOG(2))))</f>
        <v>-0.28464920908777636</v>
      </c>
      <c r="AI10" s="35">
        <f>N10</f>
        <v>1122</v>
      </c>
      <c r="AJ10" s="35">
        <f>COUNTIF(L50:L63,AI10)</f>
        <v>2</v>
      </c>
      <c r="AK10" s="35">
        <f>AJ10/(AL4-AJ20)</f>
        <v>0.14285714285714285</v>
      </c>
      <c r="AL10" s="35">
        <f>IF(AK10=0,0,(AK10*((LOG(AK10))/LOG(2))))</f>
        <v>-0.40105070315108626</v>
      </c>
      <c r="AN10" s="35">
        <f>N10</f>
        <v>1122</v>
      </c>
      <c r="AO10" s="35">
        <f>COUNTIF(L64:L78,AN10)</f>
        <v>2</v>
      </c>
      <c r="AP10" s="35">
        <f>AO10/(AQ4-AO20)</f>
        <v>0.14285714285714285</v>
      </c>
      <c r="AQ10" s="35">
        <f>IF(AP10=0,0,(AP10*((LOG(AP10))/LOG(2))))</f>
        <v>-0.40105070315108626</v>
      </c>
      <c r="AS10" s="35">
        <f>N10</f>
        <v>1122</v>
      </c>
      <c r="AT10" s="35">
        <f>COUNTIF(L79:L92,AS10)</f>
        <v>1</v>
      </c>
      <c r="AU10" s="35">
        <f>AT10/(AV4-AT20)</f>
        <v>7.1428571428571425E-2</v>
      </c>
      <c r="AV10" s="35">
        <f>IF(AU10=0,0,(AU10*((LOG(AU10))/LOG(2))))</f>
        <v>-0.27195392300411453</v>
      </c>
    </row>
    <row r="11" spans="1:48" x14ac:dyDescent="0.3">
      <c r="A11" s="57">
        <v>12</v>
      </c>
      <c r="B11" s="57">
        <v>637</v>
      </c>
      <c r="C11" s="60">
        <v>14</v>
      </c>
      <c r="D11" s="57">
        <v>647</v>
      </c>
      <c r="E11" s="60">
        <v>13</v>
      </c>
      <c r="F11" s="57">
        <v>667</v>
      </c>
      <c r="G11" s="63">
        <v>14</v>
      </c>
      <c r="H11" s="63">
        <v>675</v>
      </c>
      <c r="I11" s="41"/>
      <c r="J11" s="41"/>
      <c r="K11" s="42">
        <v>0</v>
      </c>
      <c r="L11">
        <v>1111</v>
      </c>
      <c r="N11" s="35">
        <v>1211</v>
      </c>
      <c r="O11" s="35">
        <f>COUNTIF($L$7:$L$500,N11)</f>
        <v>6</v>
      </c>
      <c r="P11" s="35">
        <f>O11/$Q$4</f>
        <v>6.9767441860465115E-2</v>
      </c>
      <c r="Q11" s="35">
        <f>IF(P11=0,0,(P11*((LOG(P11))/LOG(2))))</f>
        <v>-0.26799783167308894</v>
      </c>
      <c r="T11" s="35">
        <f>N11</f>
        <v>1211</v>
      </c>
      <c r="U11" s="35">
        <f>COUNTIF(L7:L20,T11)</f>
        <v>2</v>
      </c>
      <c r="V11" s="35">
        <f>U11/(W4-U20)</f>
        <v>0.14285714285714285</v>
      </c>
      <c r="W11" s="35">
        <f>IF(V11=0,0,(V11*((LOG(V11))/LOG(2))))</f>
        <v>-0.40105070315108626</v>
      </c>
      <c r="Y11" s="35">
        <f>N11</f>
        <v>1211</v>
      </c>
      <c r="Z11" s="35">
        <f>COUNTIF(L21:L35,Y11)</f>
        <v>0</v>
      </c>
      <c r="AA11" s="35">
        <f>Z11/(AB4-Z20)</f>
        <v>0</v>
      </c>
      <c r="AB11" s="35">
        <f>IF(AA11=0,0,(AA11*((LOG(AA11))/LOG(2))))</f>
        <v>0</v>
      </c>
      <c r="AD11" s="35">
        <f>N11</f>
        <v>1211</v>
      </c>
      <c r="AE11" s="35">
        <f>COUNTIF(L36:L49,AD11)</f>
        <v>1</v>
      </c>
      <c r="AF11" s="35">
        <f>AE11/(AG4-AE20)</f>
        <v>7.6923076923076927E-2</v>
      </c>
      <c r="AG11" s="35">
        <f>IF(AF11=0,0,(AF11*((LOG(AF11))/LOG(2))))</f>
        <v>-0.28464920908777636</v>
      </c>
      <c r="AI11" s="35">
        <f>N11</f>
        <v>1211</v>
      </c>
      <c r="AJ11" s="35">
        <f>COUNTIF(L50:L63,AI11)</f>
        <v>2</v>
      </c>
      <c r="AK11" s="35">
        <f>AJ11/(AL4-AJ20)</f>
        <v>0.14285714285714285</v>
      </c>
      <c r="AL11" s="35">
        <f>IF(AK11=0,0,(AK11*((LOG(AK11))/LOG(2))))</f>
        <v>-0.40105070315108626</v>
      </c>
      <c r="AN11" s="35">
        <f>N11</f>
        <v>1211</v>
      </c>
      <c r="AO11" s="35">
        <f>COUNTIF(L64:L78,AN11)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COUNTIF(L79:L92,AS11)</f>
        <v>1</v>
      </c>
      <c r="AU11" s="35">
        <f>AT11/(AV4-AT20)</f>
        <v>7.1428571428571425E-2</v>
      </c>
      <c r="AV11" s="35">
        <f>IF(AU11=0,0,(AU11*((LOG(AU11))/LOG(2))))</f>
        <v>-0.27195392300411453</v>
      </c>
    </row>
    <row r="12" spans="1:48" x14ac:dyDescent="0.3">
      <c r="A12" s="57">
        <v>12</v>
      </c>
      <c r="B12" s="57">
        <v>777</v>
      </c>
      <c r="C12" s="60">
        <v>23</v>
      </c>
      <c r="D12" s="57">
        <v>787</v>
      </c>
      <c r="E12" s="60">
        <v>13</v>
      </c>
      <c r="F12" s="57">
        <v>801</v>
      </c>
      <c r="G12" s="63">
        <v>14</v>
      </c>
      <c r="H12" s="63">
        <v>810</v>
      </c>
      <c r="I12" s="41"/>
      <c r="J12" s="41"/>
      <c r="K12" s="42">
        <v>0</v>
      </c>
      <c r="L12">
        <v>1211</v>
      </c>
      <c r="N12" s="35">
        <v>1212</v>
      </c>
      <c r="O12" s="35">
        <f>COUNTIF($L$7:$L$500,N12)</f>
        <v>3</v>
      </c>
      <c r="P12" s="35">
        <f>O12/$Q$4</f>
        <v>3.4883720930232558E-2</v>
      </c>
      <c r="Q12" s="35">
        <f>IF(P12=0,0,(P12*((LOG(P12))/LOG(2))))</f>
        <v>-0.16888263676677703</v>
      </c>
      <c r="T12" s="35">
        <f>N12</f>
        <v>1212</v>
      </c>
      <c r="U12" s="35">
        <f>COUNTIF(L7:L20,T12)</f>
        <v>0</v>
      </c>
      <c r="V12" s="35">
        <f>U12/(W4-U20)</f>
        <v>0</v>
      </c>
      <c r="W12" s="35">
        <f>IF(V12=0,0,(V12*((LOG(V12))/LOG(2))))</f>
        <v>0</v>
      </c>
      <c r="Y12" s="35">
        <f>N12</f>
        <v>1212</v>
      </c>
      <c r="Z12" s="35">
        <f>COUNTIF(L21:L35,Y12)</f>
        <v>0</v>
      </c>
      <c r="AA12" s="35">
        <f>Z12/(AB4-Z20)</f>
        <v>0</v>
      </c>
      <c r="AB12" s="35">
        <f>IF(AA12=0,0,(AA12*((LOG(AA12))/LOG(2))))</f>
        <v>0</v>
      </c>
      <c r="AD12" s="35">
        <f>N12</f>
        <v>1212</v>
      </c>
      <c r="AE12" s="35">
        <f>COUNTIF(L36:L49,AD12)</f>
        <v>0</v>
      </c>
      <c r="AF12" s="35">
        <f>AE12/(AG4-AE20)</f>
        <v>0</v>
      </c>
      <c r="AG12" s="35">
        <f>IF(AF12=0,0,(AF12*((LOG(AF12))/LOG(2))))</f>
        <v>0</v>
      </c>
      <c r="AI12" s="35">
        <f>N12</f>
        <v>1212</v>
      </c>
      <c r="AJ12" s="35">
        <f>COUNTIF(L50:L63,AI12)</f>
        <v>0</v>
      </c>
      <c r="AK12" s="35">
        <f>AJ12/(AL4-AJ20)</f>
        <v>0</v>
      </c>
      <c r="AL12" s="35">
        <f>IF(AK12=0,0,(AK12*((LOG(AK12))/LOG(2))))</f>
        <v>0</v>
      </c>
      <c r="AN12" s="35">
        <f>N12</f>
        <v>1212</v>
      </c>
      <c r="AO12" s="35">
        <f>COUNTIF(L64:L78,AN12)</f>
        <v>2</v>
      </c>
      <c r="AP12" s="35">
        <f>AO12/(AQ4-AO20)</f>
        <v>0.14285714285714285</v>
      </c>
      <c r="AQ12" s="35">
        <f>IF(AP12=0,0,(AP12*((LOG(AP12))/LOG(2))))</f>
        <v>-0.40105070315108626</v>
      </c>
      <c r="AS12" s="35">
        <f>N12</f>
        <v>1212</v>
      </c>
      <c r="AT12" s="35">
        <f>COUNTIF(L79:L92,AS12)</f>
        <v>1</v>
      </c>
      <c r="AU12" s="35">
        <f>AT12/(AV4-AT20)</f>
        <v>7.1428571428571425E-2</v>
      </c>
      <c r="AV12" s="35">
        <f>IF(AU12=0,0,(AU12*((LOG(AU12))/LOG(2))))</f>
        <v>-0.27195392300411453</v>
      </c>
    </row>
    <row r="13" spans="1:48" x14ac:dyDescent="0.3">
      <c r="A13" s="57">
        <v>12</v>
      </c>
      <c r="B13" s="57">
        <v>903</v>
      </c>
      <c r="C13" s="60">
        <v>14</v>
      </c>
      <c r="D13" s="57">
        <v>912</v>
      </c>
      <c r="E13" s="60">
        <v>13</v>
      </c>
      <c r="F13" s="57">
        <v>940</v>
      </c>
      <c r="G13" s="63">
        <v>14</v>
      </c>
      <c r="H13" s="63">
        <v>966</v>
      </c>
      <c r="I13" s="41"/>
      <c r="J13" s="41"/>
      <c r="K13" s="42">
        <v>0</v>
      </c>
      <c r="L13">
        <v>1111</v>
      </c>
      <c r="N13" s="35">
        <v>1221</v>
      </c>
      <c r="O13" s="35">
        <f>COUNTIF($L$7:$L$500,N13)</f>
        <v>4</v>
      </c>
      <c r="P13" s="35">
        <f>O13/$Q$4</f>
        <v>4.6511627906976744E-2</v>
      </c>
      <c r="Q13" s="35">
        <f>IF(P13=0,0,(P13*((LOG(P13))/LOG(2))))</f>
        <v>-0.20587277928846967</v>
      </c>
      <c r="T13" s="35">
        <f>N13</f>
        <v>1221</v>
      </c>
      <c r="U13" s="35">
        <f>COUNTIF(L7:L20,T13)</f>
        <v>0</v>
      </c>
      <c r="V13" s="35">
        <f>U13/(W4-U20)</f>
        <v>0</v>
      </c>
      <c r="W13" s="35">
        <f>IF(V13=0,0,(V13*((LOG(V13))/LOG(2))))</f>
        <v>0</v>
      </c>
      <c r="Y13" s="35">
        <f>N13</f>
        <v>1221</v>
      </c>
      <c r="Z13" s="35">
        <f>COUNTIF(L21:L35,Y13)</f>
        <v>0</v>
      </c>
      <c r="AA13" s="35">
        <f>Z13/(AB4-Z20)</f>
        <v>0</v>
      </c>
      <c r="AB13" s="35">
        <f>IF(AA13=0,0,(AA13*((LOG(AA13))/LOG(2))))</f>
        <v>0</v>
      </c>
      <c r="AD13" s="35">
        <f>N13</f>
        <v>1221</v>
      </c>
      <c r="AE13" s="35">
        <f>COUNTIF(L36:L49,AD13)</f>
        <v>2</v>
      </c>
      <c r="AF13" s="35">
        <f>AE13/(AG4-AE20)</f>
        <v>0.15384615384615385</v>
      </c>
      <c r="AG13" s="35">
        <f>IF(AF13=0,0,(AF13*((LOG(AF13))/LOG(2))))</f>
        <v>-0.4154522643293988</v>
      </c>
      <c r="AI13" s="35">
        <f>N13</f>
        <v>1221</v>
      </c>
      <c r="AJ13" s="35">
        <f>COUNTIF(L50:L63,AI13)</f>
        <v>0</v>
      </c>
      <c r="AK13" s="35">
        <f>AJ13/(AL4-AJ20)</f>
        <v>0</v>
      </c>
      <c r="AL13" s="35">
        <f>IF(AK13=0,0,(AK13*((LOG(AK13))/LOG(2))))</f>
        <v>0</v>
      </c>
      <c r="AN13" s="35">
        <f>N13</f>
        <v>1221</v>
      </c>
      <c r="AO13" s="35">
        <f>COUNTIF(L64:L78,AN13)</f>
        <v>0</v>
      </c>
      <c r="AP13" s="35">
        <f>AO13/(AQ4-AO20)</f>
        <v>0</v>
      </c>
      <c r="AQ13" s="35">
        <f>IF(AP13=0,0,(AP13*((LOG(AP13))/LOG(2))))</f>
        <v>0</v>
      </c>
      <c r="AS13" s="35">
        <f>N13</f>
        <v>1221</v>
      </c>
      <c r="AT13" s="35">
        <f>COUNTIF(L79:L92,AS13)</f>
        <v>2</v>
      </c>
      <c r="AU13" s="35">
        <f>AT13/(AV4-AT20)</f>
        <v>0.14285714285714285</v>
      </c>
      <c r="AV13" s="35">
        <f>IF(AU13=0,0,(AU13*((LOG(AU13))/LOG(2))))</f>
        <v>-0.40105070315108626</v>
      </c>
    </row>
    <row r="14" spans="1:48" x14ac:dyDescent="0.3">
      <c r="A14" s="57">
        <v>12</v>
      </c>
      <c r="B14" s="57">
        <v>1075</v>
      </c>
      <c r="C14" s="60">
        <v>14</v>
      </c>
      <c r="D14" s="57">
        <v>1085</v>
      </c>
      <c r="E14" s="60">
        <v>13</v>
      </c>
      <c r="F14" s="57">
        <v>1108</v>
      </c>
      <c r="G14" s="63">
        <v>14</v>
      </c>
      <c r="H14" s="63">
        <v>1122</v>
      </c>
      <c r="I14" s="41"/>
      <c r="J14" s="41"/>
      <c r="K14" s="42">
        <v>0</v>
      </c>
      <c r="L14">
        <v>1111</v>
      </c>
      <c r="N14" s="35">
        <v>1222</v>
      </c>
      <c r="O14" s="35">
        <f>COUNTIF($L$7:$L$500,N14)</f>
        <v>9</v>
      </c>
      <c r="P14" s="35">
        <f>O14/$Q$4</f>
        <v>0.10465116279069768</v>
      </c>
      <c r="Q14" s="35">
        <f>IF(P14=0,0,(P14*((LOG(P14))/LOG(2))))</f>
        <v>-0.34077974162021013</v>
      </c>
      <c r="T14" s="35">
        <f>N14</f>
        <v>1222</v>
      </c>
      <c r="U14" s="35">
        <f>COUNTIF(L7:L20,T14)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COUNTIF(L21:L35,Y14)</f>
        <v>0</v>
      </c>
      <c r="AA14" s="35">
        <f>Z14/(AB4-Z20)</f>
        <v>0</v>
      </c>
      <c r="AB14" s="35">
        <f>IF(AA14=0,0,(AA14*((LOG(AA14))/LOG(2))))</f>
        <v>0</v>
      </c>
      <c r="AD14" s="35">
        <f>N14</f>
        <v>1222</v>
      </c>
      <c r="AE14" s="35">
        <f>COUNTIF(L36:L49,AD14)</f>
        <v>1</v>
      </c>
      <c r="AF14" s="35">
        <f>AE14/(AG4-AE20)</f>
        <v>7.6923076923076927E-2</v>
      </c>
      <c r="AG14" s="35">
        <f>IF(AF14=0,0,(AF14*((LOG(AF14))/LOG(2))))</f>
        <v>-0.28464920908777636</v>
      </c>
      <c r="AI14" s="35">
        <f>N14</f>
        <v>1222</v>
      </c>
      <c r="AJ14" s="35">
        <f>COUNTIF(L50:L63,AI14)</f>
        <v>3</v>
      </c>
      <c r="AK14" s="35">
        <f>AJ14/(AL4-AJ20)</f>
        <v>0.21428571428571427</v>
      </c>
      <c r="AL14" s="35">
        <f>IF(AK14=0,0,(AK14*((LOG(AK14))/LOG(2))))</f>
        <v>-0.47622694742923877</v>
      </c>
      <c r="AN14" s="35">
        <f>N14</f>
        <v>1222</v>
      </c>
      <c r="AO14" s="35">
        <f>COUNTIF(L64:L78,AN14)</f>
        <v>5</v>
      </c>
      <c r="AP14" s="35">
        <f>AO14/(AQ4-AO20)</f>
        <v>0.35714285714285715</v>
      </c>
      <c r="AQ14" s="35">
        <f>IF(AP14=0,0,(AP14*((LOG(AP14))/LOG(2))))</f>
        <v>-0.53050958113222924</v>
      </c>
      <c r="AS14" s="35">
        <f>N14</f>
        <v>1222</v>
      </c>
      <c r="AT14" s="35">
        <f>COUNTIF(L79:L92,AS14)</f>
        <v>0</v>
      </c>
      <c r="AU14" s="35">
        <f>AT14/(AV4-AT20)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1228</v>
      </c>
      <c r="C15" s="60">
        <v>14</v>
      </c>
      <c r="D15" s="57">
        <v>1236</v>
      </c>
      <c r="E15" s="60">
        <v>13</v>
      </c>
      <c r="F15" s="57">
        <v>1245</v>
      </c>
      <c r="G15" s="63">
        <v>14</v>
      </c>
      <c r="H15" s="63">
        <v>1258</v>
      </c>
      <c r="I15" s="41"/>
      <c r="J15" s="41"/>
      <c r="K15" s="42">
        <v>0</v>
      </c>
      <c r="L15">
        <v>1111</v>
      </c>
      <c r="N15" s="35">
        <v>2111</v>
      </c>
      <c r="O15" s="35">
        <f>COUNTIF($L$7:$L$500,N15)</f>
        <v>3</v>
      </c>
      <c r="P15" s="35">
        <f>O15/$Q$4</f>
        <v>3.4883720930232558E-2</v>
      </c>
      <c r="Q15" s="35">
        <f>IF(P15=0,0,(P15*((LOG(P15))/LOG(2))))</f>
        <v>-0.16888263676677703</v>
      </c>
      <c r="T15" s="35">
        <f>N15</f>
        <v>2111</v>
      </c>
      <c r="U15" s="35">
        <f>COUNTIF(L7:L20,T15)</f>
        <v>0</v>
      </c>
      <c r="V15" s="35">
        <f>U15/(W4-U20)</f>
        <v>0</v>
      </c>
      <c r="W15" s="35">
        <f>IF(V15=0,0,(V15*((LOG(V15))/LOG(2))))</f>
        <v>0</v>
      </c>
      <c r="Y15" s="35">
        <f>N15</f>
        <v>2111</v>
      </c>
      <c r="Z15" s="35">
        <f>COUNTIF(L21:L35,Y15)</f>
        <v>2</v>
      </c>
      <c r="AA15" s="35">
        <f>Z15/(AB4-Z20)</f>
        <v>0.13333333333333333</v>
      </c>
      <c r="AB15" s="35">
        <f>IF(AA15=0,0,(AA15*((LOG(AA15))/LOG(2))))</f>
        <v>-0.3875854127478025</v>
      </c>
      <c r="AD15" s="35">
        <f>N15</f>
        <v>2111</v>
      </c>
      <c r="AE15" s="35">
        <f>COUNTIF(L36:L49,AD15)</f>
        <v>0</v>
      </c>
      <c r="AF15" s="35">
        <f>AE15/(AG4-AE20)</f>
        <v>0</v>
      </c>
      <c r="AG15" s="35">
        <f>IF(AF15=0,0,(AF15*((LOG(AF15))/LOG(2))))</f>
        <v>0</v>
      </c>
      <c r="AI15" s="35">
        <f>N15</f>
        <v>2111</v>
      </c>
      <c r="AJ15" s="35">
        <f>COUNTIF(L50:L63,AI15)</f>
        <v>1</v>
      </c>
      <c r="AK15" s="35">
        <f>AJ15/(AL4-AJ20)</f>
        <v>7.1428571428571425E-2</v>
      </c>
      <c r="AL15" s="35">
        <f>IF(AK15=0,0,(AK15*((LOG(AK15))/LOG(2))))</f>
        <v>-0.27195392300411453</v>
      </c>
      <c r="AN15" s="35">
        <f>N15</f>
        <v>2111</v>
      </c>
      <c r="AO15" s="35">
        <f>COUNTIF(L64:L78,AN15)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COUNTIF(L79:L92,AS15)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1361</v>
      </c>
      <c r="C16" s="60">
        <v>14</v>
      </c>
      <c r="D16" s="57">
        <v>1369</v>
      </c>
      <c r="E16" s="60">
        <v>13</v>
      </c>
      <c r="F16" s="57">
        <v>1376</v>
      </c>
      <c r="G16" s="63">
        <v>14</v>
      </c>
      <c r="H16" s="63">
        <v>1383</v>
      </c>
      <c r="I16" s="41"/>
      <c r="J16" s="41"/>
      <c r="K16" s="42">
        <v>0</v>
      </c>
      <c r="L16">
        <v>1111</v>
      </c>
      <c r="N16" s="35">
        <v>2112</v>
      </c>
      <c r="O16" s="35">
        <f>COUNTIF($L$7:$L$500,N16)</f>
        <v>2</v>
      </c>
      <c r="P16" s="35">
        <f>O16/$Q$4</f>
        <v>2.3255813953488372E-2</v>
      </c>
      <c r="Q16" s="35">
        <f>IF(P16=0,0,(P16*((LOG(P16))/LOG(2))))</f>
        <v>-0.12619220359772321</v>
      </c>
      <c r="T16" s="35">
        <f>N16</f>
        <v>2112</v>
      </c>
      <c r="U16" s="35">
        <f>COUNTIF(L7:L20,T16)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COUNTIF(L21:L35,Y16)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COUNTIF(L36:L49,AD16)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COUNTIF(L50:L63,AI16)</f>
        <v>1</v>
      </c>
      <c r="AK16" s="35">
        <f>AJ16/(AL4-AJ20)</f>
        <v>7.1428571428571425E-2</v>
      </c>
      <c r="AL16" s="35">
        <f>IF(AK16=0,0,(AK16*((LOG(AK16))/LOG(2))))</f>
        <v>-0.27195392300411453</v>
      </c>
      <c r="AN16" s="35">
        <f>N16</f>
        <v>2112</v>
      </c>
      <c r="AO16" s="35">
        <f>COUNTIF(L64:L78,AN16)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COUNTIF(L79:L92,AS16)</f>
        <v>1</v>
      </c>
      <c r="AU16" s="35">
        <f>AT16/(AV4-AT20)</f>
        <v>7.1428571428571425E-2</v>
      </c>
      <c r="AV16" s="35">
        <f>IF(AU16=0,0,(AU16*((LOG(AU16))/LOG(2))))</f>
        <v>-0.27195392300411453</v>
      </c>
    </row>
    <row r="17" spans="1:48" x14ac:dyDescent="0.3">
      <c r="A17" s="57">
        <v>12</v>
      </c>
      <c r="B17" s="57">
        <v>1487</v>
      </c>
      <c r="C17" s="60">
        <v>14</v>
      </c>
      <c r="D17" s="57">
        <v>1495</v>
      </c>
      <c r="E17" s="60">
        <v>24</v>
      </c>
      <c r="F17" s="57">
        <v>1507</v>
      </c>
      <c r="G17" s="63">
        <v>14</v>
      </c>
      <c r="H17" s="63">
        <v>1521</v>
      </c>
      <c r="I17" s="41"/>
      <c r="J17" s="41"/>
      <c r="K17" s="42">
        <v>0</v>
      </c>
      <c r="L17">
        <v>1121</v>
      </c>
      <c r="N17" s="35">
        <v>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2121</v>
      </c>
      <c r="U17" s="35">
        <f>COUNTIF(L7:L20,T17)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COUNTIF(L21:L35,Y17)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COUNTIF(L36:L49,AD17)</f>
        <v>0</v>
      </c>
      <c r="AF17" s="35">
        <f>AE17/(AG4-AE20)</f>
        <v>0</v>
      </c>
      <c r="AG17" s="35">
        <f>IF(AF17=0,0,(AF17*((LOG(AF17))/LOG(2))))</f>
        <v>0</v>
      </c>
      <c r="AI17" s="35">
        <f>N17</f>
        <v>2121</v>
      </c>
      <c r="AJ17" s="35">
        <f>COUNTIF(L50:L63,AI17)</f>
        <v>0</v>
      </c>
      <c r="AK17" s="35">
        <f>AJ17/(AL4-AJ20)</f>
        <v>0</v>
      </c>
      <c r="AL17" s="35">
        <f>IF(AK17=0,0,(AK17*((LOG(AK17))/LOG(2))))</f>
        <v>0</v>
      </c>
      <c r="AN17" s="35">
        <f>N17</f>
        <v>2121</v>
      </c>
      <c r="AO17" s="35">
        <f>COUNTIF(L64:L78,AN17)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COUNTIF(L79:L92,AS17)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1658</v>
      </c>
      <c r="C18" s="60">
        <v>14</v>
      </c>
      <c r="D18" s="57">
        <v>1667</v>
      </c>
      <c r="E18" s="60">
        <v>13</v>
      </c>
      <c r="F18" s="57">
        <v>1676</v>
      </c>
      <c r="G18" s="63">
        <v>23</v>
      </c>
      <c r="H18" s="63">
        <v>1693</v>
      </c>
      <c r="I18" s="41"/>
      <c r="J18" s="41"/>
      <c r="K18" s="42">
        <v>0</v>
      </c>
      <c r="L18">
        <v>1112</v>
      </c>
      <c r="N18" s="35">
        <v>2122</v>
      </c>
      <c r="O18" s="35">
        <f>COUNTIF($L$7:$L$500,N18)</f>
        <v>2</v>
      </c>
      <c r="P18" s="35">
        <f>O18/$Q$4</f>
        <v>2.3255813953488372E-2</v>
      </c>
      <c r="Q18" s="35">
        <f>IF(P18=0,0,(P18*((LOG(P18))/LOG(2))))</f>
        <v>-0.12619220359772321</v>
      </c>
      <c r="T18" s="35">
        <f>N18</f>
        <v>2122</v>
      </c>
      <c r="U18" s="35">
        <f>COUNTIF(L7:L20,T18)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COUNTIF(L21:L35,Y18)</f>
        <v>0</v>
      </c>
      <c r="AA18" s="35">
        <f>Z18/(AB4-Z20)</f>
        <v>0</v>
      </c>
      <c r="AB18" s="35">
        <f>IF(AA18=0,0,(AA18*((LOG(AA18))/LOG(2))))</f>
        <v>0</v>
      </c>
      <c r="AD18" s="35">
        <f>N18</f>
        <v>2122</v>
      </c>
      <c r="AE18" s="35">
        <f>COUNTIF(L36:L49,AD18)</f>
        <v>0</v>
      </c>
      <c r="AF18" s="35">
        <f>AE18/(AG4-AE20)</f>
        <v>0</v>
      </c>
      <c r="AG18" s="35">
        <f>IF(AF18=0,0,(AF18*((LOG(AF18))/LOG(2))))</f>
        <v>0</v>
      </c>
      <c r="AI18" s="35">
        <f>N18</f>
        <v>2122</v>
      </c>
      <c r="AJ18" s="35">
        <f>COUNTIF(L50:L63,AI18)</f>
        <v>1</v>
      </c>
      <c r="AK18" s="35">
        <f>AJ18/(AL4-AJ20)</f>
        <v>7.1428571428571425E-2</v>
      </c>
      <c r="AL18" s="35">
        <f>IF(AK18=0,0,(AK18*((LOG(AK18))/LOG(2))))</f>
        <v>-0.27195392300411453</v>
      </c>
      <c r="AN18" s="35">
        <f>N18</f>
        <v>2122</v>
      </c>
      <c r="AO18" s="35">
        <f>COUNTIF(L64:L78,AN18)</f>
        <v>0</v>
      </c>
      <c r="AP18" s="35">
        <f>AO18/(AQ4-AO20)</f>
        <v>0</v>
      </c>
      <c r="AQ18" s="35">
        <f>IF(AP18=0,0,(AP18*((LOG(AP18))/LOG(2))))</f>
        <v>0</v>
      </c>
      <c r="AS18" s="35">
        <f>N18</f>
        <v>2122</v>
      </c>
      <c r="AT18" s="35">
        <f>COUNTIF(L79:L92,AS18)</f>
        <v>1</v>
      </c>
      <c r="AU18" s="35">
        <f>AT18/(AV4-AT20)</f>
        <v>7.1428571428571425E-2</v>
      </c>
      <c r="AV18" s="35">
        <f>IF(AU18=0,0,(AU18*((LOG(AU18))/LOG(2))))</f>
        <v>-0.27195392300411453</v>
      </c>
    </row>
    <row r="19" spans="1:48" x14ac:dyDescent="0.3">
      <c r="A19" s="57">
        <v>12</v>
      </c>
      <c r="B19" s="57">
        <v>1799</v>
      </c>
      <c r="C19" s="60">
        <v>23</v>
      </c>
      <c r="D19" s="57">
        <v>1820</v>
      </c>
      <c r="E19" s="60">
        <v>13</v>
      </c>
      <c r="F19" s="57">
        <v>1846</v>
      </c>
      <c r="G19" s="63">
        <v>14</v>
      </c>
      <c r="H19" s="63">
        <v>1857</v>
      </c>
      <c r="I19" s="41"/>
      <c r="J19" s="41"/>
      <c r="K19" s="42">
        <v>0</v>
      </c>
      <c r="L19">
        <v>1211</v>
      </c>
      <c r="N19" s="35">
        <v>2211</v>
      </c>
      <c r="O19" s="35">
        <f>COUNTIF($L$7:$L$500,N19)</f>
        <v>2</v>
      </c>
      <c r="P19" s="35">
        <f>O19/$Q$4</f>
        <v>2.3255813953488372E-2</v>
      </c>
      <c r="Q19" s="35">
        <f>IF(P19=0,0,(P19*((LOG(P19))/LOG(2))))</f>
        <v>-0.12619220359772321</v>
      </c>
      <c r="T19" s="35">
        <f>N19</f>
        <v>2211</v>
      </c>
      <c r="U19" s="35">
        <f>COUNTIF(L7:L20,T19)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COUNTIF(L21:L35,Y19)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COUNTIF(L36:L49,AD19)</f>
        <v>1</v>
      </c>
      <c r="AF19" s="35">
        <f>AE19/(AG4-AE20)</f>
        <v>7.6923076923076927E-2</v>
      </c>
      <c r="AG19" s="35">
        <f>IF(AF19=0,0,(AF19*((LOG(AF19))/LOG(2))))</f>
        <v>-0.28464920908777636</v>
      </c>
      <c r="AI19" s="35">
        <f>N19</f>
        <v>2211</v>
      </c>
      <c r="AJ19" s="35">
        <f>COUNTIF(L50:L63,AI19)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COUNTIF(L64:L78,AN19)</f>
        <v>1</v>
      </c>
      <c r="AP19" s="35">
        <f>AO19/(AQ4-AO20)</f>
        <v>7.1428571428571425E-2</v>
      </c>
      <c r="AQ19" s="35">
        <f>IF(AP19=0,0,(AP19*((LOG(AP19))/LOG(2))))</f>
        <v>-0.27195392300411453</v>
      </c>
      <c r="AS19" s="35">
        <f>N19</f>
        <v>2211</v>
      </c>
      <c r="AT19" s="35">
        <f>COUNTIF(L79:L92,AS19)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1965</v>
      </c>
      <c r="C20" s="60">
        <v>14</v>
      </c>
      <c r="D20" s="57">
        <v>1994</v>
      </c>
      <c r="E20" s="60">
        <v>13</v>
      </c>
      <c r="F20" s="57">
        <v>2002</v>
      </c>
      <c r="G20" s="63">
        <v>14</v>
      </c>
      <c r="H20" s="63">
        <v>2010</v>
      </c>
      <c r="I20" s="41"/>
      <c r="J20" s="41"/>
      <c r="K20" s="42">
        <v>0</v>
      </c>
      <c r="L20">
        <v>1111</v>
      </c>
      <c r="N20" s="35">
        <v>2212</v>
      </c>
      <c r="O20" s="35">
        <f>COUNTIF($L$7:$L$500,N20)</f>
        <v>2</v>
      </c>
      <c r="P20" s="35">
        <f>O20/$Q$4</f>
        <v>2.3255813953488372E-2</v>
      </c>
      <c r="Q20" s="35">
        <f>IF(P20=0,0,(P20*((LOG(P20))/LOG(2))))</f>
        <v>-0.12619220359772321</v>
      </c>
      <c r="T20" s="35">
        <f>N20</f>
        <v>2212</v>
      </c>
      <c r="U20" s="35">
        <f>COUNTIF(L7:L20,T20)</f>
        <v>0</v>
      </c>
      <c r="V20" s="54"/>
      <c r="W20" s="55"/>
      <c r="Y20" s="35">
        <f>N20</f>
        <v>2212</v>
      </c>
      <c r="Z20" s="35">
        <f>COUNTIF(L21:L35,Y20)</f>
        <v>0</v>
      </c>
      <c r="AA20" s="54"/>
      <c r="AB20" s="55"/>
      <c r="AD20" s="35">
        <f>N20</f>
        <v>2212</v>
      </c>
      <c r="AE20" s="35">
        <f>COUNTIF(L36:L49,AD20)</f>
        <v>1</v>
      </c>
      <c r="AF20" s="54"/>
      <c r="AG20" s="55"/>
      <c r="AI20" s="35">
        <f>N20</f>
        <v>2212</v>
      </c>
      <c r="AJ20" s="35">
        <f>COUNTIF(L50:L63,AI20)</f>
        <v>0</v>
      </c>
      <c r="AK20" s="54"/>
      <c r="AL20" s="55"/>
      <c r="AN20" s="35">
        <f>N20</f>
        <v>2212</v>
      </c>
      <c r="AO20" s="35">
        <f>COUNTIF(L64:L78,AN20)</f>
        <v>1</v>
      </c>
      <c r="AP20" s="54"/>
      <c r="AQ20" s="55"/>
      <c r="AS20" s="35">
        <f>N20</f>
        <v>2212</v>
      </c>
      <c r="AT20" s="35">
        <f>COUNTIF(L79:L92,AS20)</f>
        <v>0</v>
      </c>
      <c r="AU20" s="54"/>
      <c r="AV20" s="55"/>
    </row>
    <row r="21" spans="1:48" x14ac:dyDescent="0.3">
      <c r="A21" s="58">
        <v>12</v>
      </c>
      <c r="B21" s="58">
        <v>2121</v>
      </c>
      <c r="C21" s="61">
        <v>14</v>
      </c>
      <c r="D21" s="58">
        <v>2139</v>
      </c>
      <c r="E21" s="61">
        <v>24</v>
      </c>
      <c r="F21" s="58">
        <v>2148</v>
      </c>
      <c r="G21" s="64">
        <v>23</v>
      </c>
      <c r="H21" s="64">
        <v>2172</v>
      </c>
      <c r="I21" s="40"/>
      <c r="J21" s="40"/>
      <c r="K21" s="50">
        <v>0</v>
      </c>
      <c r="L21">
        <v>1122</v>
      </c>
      <c r="N21" s="35">
        <v>2221</v>
      </c>
      <c r="O21" s="35">
        <f>COUNTIF($L$7:$L$500,N21)</f>
        <v>3</v>
      </c>
      <c r="P21" s="35">
        <f>O21/$Q$4</f>
        <v>3.4883720930232558E-2</v>
      </c>
      <c r="Q21" s="35">
        <f>IF(P21=0,0,(P21*((LOG(P21))/LOG(2))))</f>
        <v>-0.16888263676677703</v>
      </c>
      <c r="T21" s="35">
        <f>N21</f>
        <v>2221</v>
      </c>
      <c r="U21" s="35">
        <f>COUNTIF(L7:L20,T21)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COUNTIF(L21:L35,Y21)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COUNTIF(L36:L49,AD21)</f>
        <v>2</v>
      </c>
      <c r="AF21" s="35">
        <f>AE21/(AG4-AE20)</f>
        <v>0.15384615384615385</v>
      </c>
      <c r="AG21" s="35">
        <f>IF(AF21=0,0,(AF21*((LOG(AF21))/LOG(2))))</f>
        <v>-0.4154522643293988</v>
      </c>
      <c r="AI21" s="35">
        <f>N21</f>
        <v>2221</v>
      </c>
      <c r="AJ21" s="35">
        <f>COUNTIF(L50:L63,AI21)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COUNTIF(L64:L78,AN21)</f>
        <v>1</v>
      </c>
      <c r="AP21" s="35">
        <f>AO21/(AQ4-AO20)</f>
        <v>7.1428571428571425E-2</v>
      </c>
      <c r="AQ21" s="35">
        <f>IF(AP21=0,0,(AP21*((LOG(AP21))/LOG(2))))</f>
        <v>-0.27195392300411453</v>
      </c>
      <c r="AS21" s="35">
        <f>N21</f>
        <v>2221</v>
      </c>
      <c r="AT21" s="35">
        <f>COUNTIF(L79:L92,AS21)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2338</v>
      </c>
      <c r="C22" s="61">
        <v>12</v>
      </c>
      <c r="D22" s="58">
        <v>2350</v>
      </c>
      <c r="E22" s="61">
        <v>13</v>
      </c>
      <c r="F22" s="58">
        <v>2357</v>
      </c>
      <c r="G22" s="64">
        <v>14</v>
      </c>
      <c r="H22" s="64">
        <v>2369</v>
      </c>
      <c r="I22" s="40"/>
      <c r="J22" s="40"/>
      <c r="K22" s="50">
        <v>0</v>
      </c>
      <c r="L22">
        <v>2111</v>
      </c>
      <c r="N22" s="35">
        <v>2222</v>
      </c>
      <c r="O22" s="35">
        <f>COUNTIF($L$7:$L$500,N22)</f>
        <v>10</v>
      </c>
      <c r="P22" s="35">
        <f>O22/$Q$4</f>
        <v>0.11627906976744186</v>
      </c>
      <c r="Q22" s="35">
        <f>IF(P22=0,0,(P22*((LOG(P22))/LOG(2))))</f>
        <v>-0.36096937904822501</v>
      </c>
      <c r="T22" s="35">
        <f>N22</f>
        <v>2222</v>
      </c>
      <c r="U22" s="35">
        <f>COUNTIF(L7:L20,T22)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COUNTIF(L21:L35,Y22)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COUNTIF(L36:L49,AD22)</f>
        <v>1</v>
      </c>
      <c r="AF22" s="35">
        <f>AE22/(AG4-AE20)</f>
        <v>7.6923076923076927E-2</v>
      </c>
      <c r="AG22" s="35">
        <f>IF(AF22=0,0,(AF22*((LOG(AF22))/LOG(2))))</f>
        <v>-0.28464920908777636</v>
      </c>
      <c r="AI22" s="35">
        <f>N22</f>
        <v>2222</v>
      </c>
      <c r="AJ22" s="35">
        <f>COUNTIF(L50:L63,AI22)</f>
        <v>2</v>
      </c>
      <c r="AK22" s="35">
        <f>AJ22/(AL4-AJ20)</f>
        <v>0.14285714285714285</v>
      </c>
      <c r="AL22" s="35">
        <f>IF(AK22=0,0,(AK22*((LOG(AK22))/LOG(2))))</f>
        <v>-0.40105070315108626</v>
      </c>
      <c r="AN22" s="35">
        <f>N22</f>
        <v>2222</v>
      </c>
      <c r="AO22" s="35">
        <f>COUNTIF(L64:L78,AN22)</f>
        <v>3</v>
      </c>
      <c r="AP22" s="35">
        <f>AO22/(AQ4-AO20)</f>
        <v>0.21428571428571427</v>
      </c>
      <c r="AQ22" s="35">
        <f>IF(AP22=0,0,(AP22*((LOG(AP22))/LOG(2))))</f>
        <v>-0.47622694742923877</v>
      </c>
      <c r="AS22" s="35">
        <f>N22</f>
        <v>2222</v>
      </c>
      <c r="AT22" s="35">
        <f>COUNTIF(L79:L92,AS22)</f>
        <v>4</v>
      </c>
      <c r="AU22" s="35">
        <f>AT22/(AV4-AT20)</f>
        <v>0.2857142857142857</v>
      </c>
      <c r="AV22" s="35">
        <f>IF(AU22=0,0,(AU22*((LOG(AU22))/LOG(2))))</f>
        <v>-0.51638712058788683</v>
      </c>
    </row>
    <row r="23" spans="1:48" x14ac:dyDescent="0.3">
      <c r="A23" s="58">
        <v>12</v>
      </c>
      <c r="B23" s="58">
        <v>2463</v>
      </c>
      <c r="C23" s="61">
        <v>14</v>
      </c>
      <c r="D23" s="58">
        <v>2481</v>
      </c>
      <c r="E23" s="61">
        <v>13</v>
      </c>
      <c r="F23" s="58">
        <v>2519</v>
      </c>
      <c r="G23" s="64">
        <v>14</v>
      </c>
      <c r="H23" s="64">
        <v>2527</v>
      </c>
      <c r="I23" s="40"/>
      <c r="J23" s="40"/>
      <c r="K23" s="50">
        <v>0</v>
      </c>
      <c r="L23">
        <v>1111</v>
      </c>
      <c r="P23" s="27">
        <f>SUM(P7:P22)</f>
        <v>1</v>
      </c>
      <c r="Q23" s="27">
        <f>-SUM(Q7:Q22)</f>
        <v>3.4072477704225235</v>
      </c>
      <c r="V23" s="27">
        <f>SUM(V7:V22)</f>
        <v>1</v>
      </c>
      <c r="W23" s="27">
        <f>-SUM(W7:W22)</f>
        <v>1.2916919971380594</v>
      </c>
      <c r="AA23" s="27">
        <f>SUM(AA7:AA22)</f>
        <v>0.99999999999999989</v>
      </c>
      <c r="AB23" s="27">
        <f>-SUM(AB7:AB22)</f>
        <v>1.2366407419411674</v>
      </c>
      <c r="AF23" s="27">
        <f>SUM(AF7:AF22)</f>
        <v>1</v>
      </c>
      <c r="AG23" s="27">
        <f>-SUM(AG7:AG22)</f>
        <v>3.238901256602631</v>
      </c>
      <c r="AK23" s="27">
        <f>SUM(AK7:AK22)</f>
        <v>0.99999999999999978</v>
      </c>
      <c r="AL23" s="27">
        <f>-SUM(AL7:AL22)</f>
        <v>3.0391486719030696</v>
      </c>
      <c r="AP23" s="27">
        <f>SUM(AP7:AP22)</f>
        <v>0.99999999999999989</v>
      </c>
      <c r="AQ23" s="27">
        <f>-SUM(AQ7:AQ22)</f>
        <v>2.3527457808718695</v>
      </c>
      <c r="AU23" s="27">
        <f>SUM(AU7:AU22)</f>
        <v>0.99999999999999989</v>
      </c>
      <c r="AV23" s="27">
        <f>-SUM(AV7:AV22)</f>
        <v>2.7534343861887844</v>
      </c>
    </row>
    <row r="24" spans="1:48" x14ac:dyDescent="0.3">
      <c r="A24" s="58">
        <v>12</v>
      </c>
      <c r="B24" s="58">
        <v>2666</v>
      </c>
      <c r="C24" s="61">
        <v>14</v>
      </c>
      <c r="D24" s="58">
        <v>2679</v>
      </c>
      <c r="E24" s="61">
        <v>13</v>
      </c>
      <c r="F24" s="58">
        <v>2699</v>
      </c>
      <c r="G24" s="64">
        <v>14</v>
      </c>
      <c r="H24" s="64">
        <v>2706</v>
      </c>
      <c r="I24" s="40"/>
      <c r="J24" s="40"/>
      <c r="K24" s="50">
        <v>0</v>
      </c>
      <c r="L24">
        <v>1111</v>
      </c>
      <c r="P24" s="28" t="s">
        <v>89</v>
      </c>
      <c r="Q24" s="28">
        <f>Q23/(LOG(Q4)/LOG(2))</f>
        <v>0.53020656640849417</v>
      </c>
      <c r="V24" s="28" t="s">
        <v>116</v>
      </c>
      <c r="W24" s="28">
        <f>W23/(LOG(W4)/LOG(2))</f>
        <v>0.33926230245957528</v>
      </c>
      <c r="AA24" s="28" t="s">
        <v>119</v>
      </c>
      <c r="AB24" s="28">
        <f>AB23/(LOG(AB4)/LOG(2))</f>
        <v>0.31652812170660594</v>
      </c>
      <c r="AF24" s="28" t="s">
        <v>120</v>
      </c>
      <c r="AG24" s="28">
        <f>AG23/(LOG(AG4)/LOG(2))</f>
        <v>0.85069590907806303</v>
      </c>
      <c r="AK24" s="28" t="s">
        <v>121</v>
      </c>
      <c r="AL24" s="28">
        <f>AL23/(LOG(AL4)/LOG(2))</f>
        <v>0.79823098558424554</v>
      </c>
      <c r="AP24" s="28" t="s">
        <v>122</v>
      </c>
      <c r="AQ24" s="28">
        <f>AQ23/(LOG(AQ4)/LOG(2))</f>
        <v>0.60220416295159063</v>
      </c>
      <c r="AU24" s="28" t="s">
        <v>123</v>
      </c>
      <c r="AV24" s="28">
        <f>AV23/(LOG(AV4)/LOG(2))</f>
        <v>0.7231882612879047</v>
      </c>
    </row>
    <row r="25" spans="1:48" x14ac:dyDescent="0.3">
      <c r="A25" s="58">
        <v>12</v>
      </c>
      <c r="B25" s="58">
        <v>2838</v>
      </c>
      <c r="C25" s="61">
        <v>14</v>
      </c>
      <c r="D25" s="58">
        <v>2853</v>
      </c>
      <c r="E25" s="61">
        <v>13</v>
      </c>
      <c r="F25" s="58">
        <v>2861</v>
      </c>
      <c r="G25" s="64">
        <v>14</v>
      </c>
      <c r="H25" s="64">
        <v>2873</v>
      </c>
      <c r="I25" s="40"/>
      <c r="J25" s="40"/>
      <c r="K25" s="50">
        <v>0</v>
      </c>
      <c r="L25">
        <v>1111</v>
      </c>
    </row>
    <row r="26" spans="1:48" x14ac:dyDescent="0.3">
      <c r="A26" s="58">
        <v>12</v>
      </c>
      <c r="B26" s="58">
        <v>3037</v>
      </c>
      <c r="C26" s="61">
        <v>14</v>
      </c>
      <c r="D26" s="58">
        <v>3050</v>
      </c>
      <c r="E26" s="61">
        <v>13</v>
      </c>
      <c r="F26" s="58">
        <v>3069</v>
      </c>
      <c r="G26" s="64">
        <v>14</v>
      </c>
      <c r="H26" s="64">
        <v>3077</v>
      </c>
      <c r="I26" s="40"/>
      <c r="J26" s="40"/>
      <c r="K26" s="50">
        <v>0</v>
      </c>
      <c r="L26">
        <v>1111</v>
      </c>
    </row>
    <row r="27" spans="1:48" x14ac:dyDescent="0.3">
      <c r="A27" s="58">
        <v>12</v>
      </c>
      <c r="B27" s="58">
        <v>3186</v>
      </c>
      <c r="C27" s="61">
        <v>14</v>
      </c>
      <c r="D27" s="58">
        <v>3212</v>
      </c>
      <c r="E27" s="61">
        <v>13</v>
      </c>
      <c r="F27" s="58">
        <v>3220</v>
      </c>
      <c r="G27" s="64">
        <v>14</v>
      </c>
      <c r="H27" s="64">
        <v>3227</v>
      </c>
      <c r="I27" s="40"/>
      <c r="J27" s="40"/>
      <c r="K27" s="50">
        <v>0</v>
      </c>
      <c r="L27">
        <v>1111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8">
        <v>12</v>
      </c>
      <c r="B28" s="58">
        <v>3334</v>
      </c>
      <c r="C28" s="61">
        <v>14</v>
      </c>
      <c r="D28" s="58">
        <v>3355</v>
      </c>
      <c r="E28" s="61">
        <v>24</v>
      </c>
      <c r="F28" s="58">
        <v>3366</v>
      </c>
      <c r="G28" s="64">
        <v>14</v>
      </c>
      <c r="H28" s="64">
        <v>3380</v>
      </c>
      <c r="I28" s="40"/>
      <c r="J28" s="40"/>
      <c r="K28" s="50">
        <v>0</v>
      </c>
      <c r="L28">
        <v>1121</v>
      </c>
      <c r="N28" s="39">
        <f>COUNTIF(L7:L92,G3)</f>
        <v>2</v>
      </c>
      <c r="O28" s="39"/>
      <c r="P28" s="46">
        <v>14</v>
      </c>
      <c r="Q28" s="46">
        <v>15</v>
      </c>
      <c r="R28" s="46">
        <v>14</v>
      </c>
      <c r="S28" s="46">
        <v>14</v>
      </c>
      <c r="T28" s="46">
        <v>15</v>
      </c>
      <c r="U28" s="46">
        <v>14</v>
      </c>
      <c r="V28" s="45"/>
    </row>
    <row r="29" spans="1:48" x14ac:dyDescent="0.3">
      <c r="A29" s="58">
        <v>12</v>
      </c>
      <c r="B29" s="58">
        <v>3518</v>
      </c>
      <c r="C29" s="61">
        <v>14</v>
      </c>
      <c r="D29" s="58">
        <v>3541</v>
      </c>
      <c r="E29" s="61">
        <v>13</v>
      </c>
      <c r="F29" s="58">
        <v>3549</v>
      </c>
      <c r="G29" s="64">
        <v>14</v>
      </c>
      <c r="H29" s="64">
        <v>3556</v>
      </c>
      <c r="I29" s="40"/>
      <c r="J29" s="40"/>
      <c r="K29" s="50">
        <v>0</v>
      </c>
      <c r="L29">
        <v>1111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12</v>
      </c>
      <c r="B30" s="58">
        <v>3725</v>
      </c>
      <c r="C30" s="61">
        <v>14</v>
      </c>
      <c r="D30" s="58">
        <v>3732</v>
      </c>
      <c r="E30" s="61">
        <v>13</v>
      </c>
      <c r="F30" s="58">
        <v>3739</v>
      </c>
      <c r="G30" s="64">
        <v>14</v>
      </c>
      <c r="H30" s="64">
        <v>3751</v>
      </c>
      <c r="I30" s="40"/>
      <c r="J30" s="40"/>
      <c r="K30" s="50">
        <v>0</v>
      </c>
      <c r="L30">
        <v>1111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12</v>
      </c>
      <c r="B31" s="58">
        <v>3856</v>
      </c>
      <c r="C31" s="61">
        <v>14</v>
      </c>
      <c r="D31" s="58">
        <v>3940</v>
      </c>
      <c r="E31" s="61">
        <v>13</v>
      </c>
      <c r="F31" s="58">
        <v>3947</v>
      </c>
      <c r="G31" s="64">
        <v>14</v>
      </c>
      <c r="H31" s="64">
        <v>3969</v>
      </c>
      <c r="I31" s="40"/>
      <c r="J31" s="40"/>
      <c r="K31" s="50">
        <v>0</v>
      </c>
      <c r="L31">
        <v>1111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12</v>
      </c>
      <c r="B32" s="58">
        <v>4162</v>
      </c>
      <c r="C32" s="61">
        <v>14</v>
      </c>
      <c r="D32" s="58">
        <v>4189</v>
      </c>
      <c r="E32" s="61">
        <v>13</v>
      </c>
      <c r="F32" s="58">
        <v>4197</v>
      </c>
      <c r="G32" s="64">
        <v>14</v>
      </c>
      <c r="H32" s="64">
        <v>4207</v>
      </c>
      <c r="I32" s="40"/>
      <c r="J32" s="40"/>
      <c r="K32" s="50">
        <v>0</v>
      </c>
      <c r="L32">
        <v>1111</v>
      </c>
      <c r="O32" s="44" t="s">
        <v>105</v>
      </c>
      <c r="P32" s="46">
        <f>U20</f>
        <v>0</v>
      </c>
      <c r="Q32" s="46">
        <f>Z20</f>
        <v>0</v>
      </c>
      <c r="R32" s="46">
        <f>AE20</f>
        <v>1</v>
      </c>
      <c r="S32" s="46">
        <f>AJ20</f>
        <v>0</v>
      </c>
      <c r="T32" s="46">
        <f>AO20</f>
        <v>1</v>
      </c>
      <c r="U32" s="46">
        <f>AT20</f>
        <v>0</v>
      </c>
      <c r="V32" s="44"/>
    </row>
    <row r="33" spans="1:22" x14ac:dyDescent="0.3">
      <c r="A33" s="58">
        <v>21</v>
      </c>
      <c r="B33" s="58">
        <v>4394</v>
      </c>
      <c r="C33" s="61">
        <v>12</v>
      </c>
      <c r="D33" s="58">
        <v>4423</v>
      </c>
      <c r="E33" s="61">
        <v>13</v>
      </c>
      <c r="F33" s="58">
        <v>4430</v>
      </c>
      <c r="G33" s="64">
        <v>14</v>
      </c>
      <c r="H33" s="64">
        <v>4437</v>
      </c>
      <c r="I33" s="40"/>
      <c r="J33" s="40"/>
      <c r="K33" s="50">
        <v>0</v>
      </c>
      <c r="L33">
        <v>2111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4657</v>
      </c>
      <c r="C34" s="61">
        <v>14</v>
      </c>
      <c r="D34" s="58">
        <v>4688</v>
      </c>
      <c r="E34" s="61">
        <v>13</v>
      </c>
      <c r="F34" s="58">
        <v>4696</v>
      </c>
      <c r="G34" s="64">
        <v>14</v>
      </c>
      <c r="H34" s="64">
        <v>4704</v>
      </c>
      <c r="I34" s="40"/>
      <c r="J34" s="40"/>
      <c r="K34" s="50">
        <v>0</v>
      </c>
      <c r="L34">
        <v>1111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12</v>
      </c>
      <c r="B35" s="58">
        <v>4889</v>
      </c>
      <c r="C35" s="61">
        <v>14</v>
      </c>
      <c r="D35" s="58">
        <v>4902</v>
      </c>
      <c r="E35" s="61">
        <v>13</v>
      </c>
      <c r="F35" s="58">
        <v>4922</v>
      </c>
      <c r="G35" s="64">
        <v>14</v>
      </c>
      <c r="H35" s="64">
        <v>4929</v>
      </c>
      <c r="I35" s="40"/>
      <c r="J35" s="40"/>
      <c r="K35" s="50">
        <v>0</v>
      </c>
      <c r="L35">
        <v>1111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7">
        <v>12</v>
      </c>
      <c r="B36" s="57">
        <v>5039</v>
      </c>
      <c r="C36" s="60">
        <v>14</v>
      </c>
      <c r="D36" s="57">
        <v>5115</v>
      </c>
      <c r="E36" s="60">
        <v>13</v>
      </c>
      <c r="F36" s="57">
        <v>5123</v>
      </c>
      <c r="G36" s="63">
        <v>23</v>
      </c>
      <c r="H36" s="63">
        <v>5145</v>
      </c>
      <c r="I36" s="41"/>
      <c r="J36" s="41"/>
      <c r="K36" s="42">
        <v>0</v>
      </c>
      <c r="L36">
        <v>1112</v>
      </c>
      <c r="N36" s="40"/>
      <c r="O36" s="49" t="s">
        <v>109</v>
      </c>
      <c r="P36">
        <f>H20/P28</f>
        <v>143.57142857142858</v>
      </c>
      <c r="Q36">
        <f>(H35-H20)/Q28</f>
        <v>194.6</v>
      </c>
      <c r="R36">
        <f>(H49-H35)/R28</f>
        <v>219.57142857142858</v>
      </c>
      <c r="S36">
        <f>(H63-H49)/S28</f>
        <v>239.85714285714286</v>
      </c>
      <c r="T36">
        <f>(H78-H63)/T28</f>
        <v>273.60000000000002</v>
      </c>
      <c r="U36">
        <f>(H92-H78)/U28</f>
        <v>439.42857142857144</v>
      </c>
    </row>
    <row r="37" spans="1:22" x14ac:dyDescent="0.3">
      <c r="A37" s="57">
        <v>12</v>
      </c>
      <c r="B37" s="57">
        <v>5331</v>
      </c>
      <c r="C37" s="60">
        <v>14</v>
      </c>
      <c r="D37" s="57">
        <v>5379</v>
      </c>
      <c r="E37" s="60">
        <v>13</v>
      </c>
      <c r="F37" s="57">
        <v>5386</v>
      </c>
      <c r="G37" s="63">
        <v>14</v>
      </c>
      <c r="H37" s="63">
        <v>5394</v>
      </c>
      <c r="I37" s="41"/>
      <c r="J37" s="41"/>
      <c r="K37" s="42">
        <v>0</v>
      </c>
      <c r="L37">
        <v>1111</v>
      </c>
    </row>
    <row r="38" spans="1:22" x14ac:dyDescent="0.3">
      <c r="A38" s="57">
        <v>21</v>
      </c>
      <c r="B38" s="57">
        <v>5569</v>
      </c>
      <c r="C38" s="60">
        <v>21</v>
      </c>
      <c r="D38" s="57">
        <v>5612</v>
      </c>
      <c r="E38" s="60">
        <v>11</v>
      </c>
      <c r="F38" s="57">
        <v>5630</v>
      </c>
      <c r="G38" s="63">
        <v>12</v>
      </c>
      <c r="H38" s="63">
        <v>5659</v>
      </c>
      <c r="I38" s="41"/>
      <c r="J38" s="41"/>
      <c r="K38" s="42">
        <v>0</v>
      </c>
      <c r="L38">
        <v>2211</v>
      </c>
    </row>
    <row r="39" spans="1:22" x14ac:dyDescent="0.3">
      <c r="A39" s="57">
        <v>12</v>
      </c>
      <c r="B39" s="57">
        <v>5764</v>
      </c>
      <c r="C39" s="60">
        <v>23</v>
      </c>
      <c r="D39" s="57">
        <v>5800</v>
      </c>
      <c r="E39" s="60">
        <v>13</v>
      </c>
      <c r="F39" s="57">
        <v>5819</v>
      </c>
      <c r="G39" s="63">
        <v>14</v>
      </c>
      <c r="H39" s="63">
        <v>5851</v>
      </c>
      <c r="I39" s="41"/>
      <c r="J39" s="41"/>
      <c r="K39" s="42">
        <v>0</v>
      </c>
      <c r="L39">
        <v>1211</v>
      </c>
    </row>
    <row r="40" spans="1:22" x14ac:dyDescent="0.3">
      <c r="A40" s="57">
        <v>21</v>
      </c>
      <c r="B40" s="57">
        <v>5998</v>
      </c>
      <c r="C40" s="60">
        <v>21</v>
      </c>
      <c r="D40" s="57">
        <v>6012</v>
      </c>
      <c r="E40" s="60">
        <v>22</v>
      </c>
      <c r="F40" s="57">
        <v>6029</v>
      </c>
      <c r="G40" s="63">
        <v>23</v>
      </c>
      <c r="H40" s="63">
        <v>6041</v>
      </c>
      <c r="I40" s="41"/>
      <c r="J40" s="41"/>
      <c r="K40" s="42">
        <v>0</v>
      </c>
      <c r="L40">
        <v>2222</v>
      </c>
    </row>
    <row r="41" spans="1:22" x14ac:dyDescent="0.3">
      <c r="A41" s="57">
        <v>21</v>
      </c>
      <c r="B41" s="57">
        <v>6175</v>
      </c>
      <c r="C41" s="60">
        <v>21</v>
      </c>
      <c r="D41" s="57">
        <v>6202</v>
      </c>
      <c r="E41" s="60">
        <v>22</v>
      </c>
      <c r="F41" s="57">
        <v>6238</v>
      </c>
      <c r="G41" s="63">
        <v>14</v>
      </c>
      <c r="H41" s="63">
        <v>6252</v>
      </c>
      <c r="I41" s="41"/>
      <c r="J41" s="41"/>
      <c r="K41" s="42">
        <v>0</v>
      </c>
      <c r="L41">
        <v>2221</v>
      </c>
    </row>
    <row r="42" spans="1:22" x14ac:dyDescent="0.3">
      <c r="A42" s="57">
        <v>12</v>
      </c>
      <c r="B42" s="57">
        <v>6381</v>
      </c>
      <c r="C42" s="60">
        <v>14</v>
      </c>
      <c r="D42" s="57">
        <v>6396</v>
      </c>
      <c r="E42" s="60">
        <v>24</v>
      </c>
      <c r="F42" s="57">
        <v>6444</v>
      </c>
      <c r="G42" s="63">
        <v>14</v>
      </c>
      <c r="H42" s="63">
        <v>6496</v>
      </c>
      <c r="I42" s="41"/>
      <c r="J42" s="41"/>
      <c r="K42" s="42">
        <v>0</v>
      </c>
      <c r="L42">
        <v>1121</v>
      </c>
    </row>
    <row r="43" spans="1:22" x14ac:dyDescent="0.3">
      <c r="A43" s="57">
        <v>12</v>
      </c>
      <c r="B43" s="57">
        <v>6658</v>
      </c>
      <c r="C43" s="60">
        <v>23</v>
      </c>
      <c r="D43" s="57">
        <v>6667</v>
      </c>
      <c r="E43" s="60">
        <v>24</v>
      </c>
      <c r="F43" s="57">
        <v>6688</v>
      </c>
      <c r="G43" s="63">
        <v>23</v>
      </c>
      <c r="H43" s="63">
        <v>6707</v>
      </c>
      <c r="I43" s="41"/>
      <c r="J43" s="41"/>
      <c r="K43" s="42">
        <v>0</v>
      </c>
      <c r="L43">
        <v>1222</v>
      </c>
    </row>
    <row r="44" spans="1:22" x14ac:dyDescent="0.3">
      <c r="A44" s="57">
        <v>21</v>
      </c>
      <c r="B44" s="57">
        <v>6851</v>
      </c>
      <c r="C44" s="60">
        <v>21</v>
      </c>
      <c r="D44" s="57">
        <v>6856</v>
      </c>
      <c r="E44" s="60">
        <v>11</v>
      </c>
      <c r="F44" s="57">
        <v>6897</v>
      </c>
      <c r="G44" s="63">
        <v>21</v>
      </c>
      <c r="H44" s="63">
        <v>6920</v>
      </c>
      <c r="I44" s="41"/>
      <c r="J44" s="41"/>
      <c r="K44" s="42">
        <v>0</v>
      </c>
      <c r="L44">
        <v>2212</v>
      </c>
    </row>
    <row r="45" spans="1:22" x14ac:dyDescent="0.3">
      <c r="A45" s="57">
        <v>12</v>
      </c>
      <c r="B45" s="57">
        <v>7067</v>
      </c>
      <c r="C45" s="60">
        <v>23</v>
      </c>
      <c r="D45" s="57">
        <v>7078</v>
      </c>
      <c r="E45" s="60">
        <v>24</v>
      </c>
      <c r="F45" s="57">
        <v>7101</v>
      </c>
      <c r="G45" s="63">
        <v>14</v>
      </c>
      <c r="H45" s="63">
        <v>7118</v>
      </c>
      <c r="I45" s="41"/>
      <c r="J45" s="41"/>
      <c r="K45" s="42">
        <v>0</v>
      </c>
      <c r="L45">
        <v>1221</v>
      </c>
    </row>
    <row r="46" spans="1:22" x14ac:dyDescent="0.3">
      <c r="A46" s="57">
        <v>12</v>
      </c>
      <c r="B46" s="57">
        <v>7247</v>
      </c>
      <c r="C46" s="60">
        <v>14</v>
      </c>
      <c r="D46" s="57">
        <v>7273</v>
      </c>
      <c r="E46" s="60">
        <v>24</v>
      </c>
      <c r="F46" s="57">
        <v>7324</v>
      </c>
      <c r="G46" s="63">
        <v>23</v>
      </c>
      <c r="H46" s="63">
        <v>7343</v>
      </c>
      <c r="I46" s="41"/>
      <c r="J46" s="41"/>
      <c r="K46" s="42">
        <v>0</v>
      </c>
      <c r="L46">
        <v>1122</v>
      </c>
    </row>
    <row r="47" spans="1:22" x14ac:dyDescent="0.3">
      <c r="A47" s="57">
        <v>12</v>
      </c>
      <c r="B47" s="57">
        <v>7498</v>
      </c>
      <c r="C47" s="60">
        <v>23</v>
      </c>
      <c r="D47" s="57">
        <v>7564</v>
      </c>
      <c r="E47" s="60">
        <v>24</v>
      </c>
      <c r="F47" s="57">
        <v>7578</v>
      </c>
      <c r="G47" s="63">
        <v>14</v>
      </c>
      <c r="H47" s="63">
        <v>7596</v>
      </c>
      <c r="I47" s="41"/>
      <c r="J47" s="41"/>
      <c r="K47" s="42">
        <v>0</v>
      </c>
      <c r="L47">
        <v>1221</v>
      </c>
    </row>
    <row r="48" spans="1:22" x14ac:dyDescent="0.3">
      <c r="A48" s="57">
        <v>21</v>
      </c>
      <c r="B48" s="57">
        <v>7735</v>
      </c>
      <c r="C48" s="60">
        <v>21</v>
      </c>
      <c r="D48" s="57">
        <v>7755</v>
      </c>
      <c r="E48" s="60">
        <v>22</v>
      </c>
      <c r="F48" s="57">
        <v>7791</v>
      </c>
      <c r="G48" s="63">
        <v>14</v>
      </c>
      <c r="H48" s="63">
        <v>7803</v>
      </c>
      <c r="I48" s="41"/>
      <c r="J48" s="41"/>
      <c r="K48" s="42">
        <v>0</v>
      </c>
      <c r="L48">
        <v>2221</v>
      </c>
    </row>
    <row r="49" spans="1:12" x14ac:dyDescent="0.3">
      <c r="A49" s="57">
        <v>12</v>
      </c>
      <c r="B49" s="57">
        <v>7955</v>
      </c>
      <c r="C49" s="60">
        <v>14</v>
      </c>
      <c r="D49" s="57">
        <v>7966</v>
      </c>
      <c r="E49" s="60">
        <v>24</v>
      </c>
      <c r="F49" s="57">
        <v>7990</v>
      </c>
      <c r="G49" s="63">
        <v>14</v>
      </c>
      <c r="H49" s="63">
        <v>8003</v>
      </c>
      <c r="I49" s="41"/>
      <c r="J49" s="41"/>
      <c r="K49" s="42">
        <v>0</v>
      </c>
      <c r="L49">
        <v>1121</v>
      </c>
    </row>
    <row r="50" spans="1:12" x14ac:dyDescent="0.3">
      <c r="A50" s="58">
        <v>12</v>
      </c>
      <c r="B50" s="58">
        <v>8147</v>
      </c>
      <c r="C50" s="61">
        <v>14</v>
      </c>
      <c r="D50" s="58">
        <v>8160</v>
      </c>
      <c r="E50" s="61">
        <v>24</v>
      </c>
      <c r="F50" s="58">
        <v>8182</v>
      </c>
      <c r="G50" s="64">
        <v>14</v>
      </c>
      <c r="H50" s="64">
        <v>8194</v>
      </c>
      <c r="I50" s="40"/>
      <c r="J50" s="40"/>
      <c r="K50" s="50">
        <v>0</v>
      </c>
      <c r="L50">
        <v>1121</v>
      </c>
    </row>
    <row r="51" spans="1:12" x14ac:dyDescent="0.3">
      <c r="A51" s="58">
        <v>21</v>
      </c>
      <c r="B51" s="58">
        <v>8353</v>
      </c>
      <c r="C51" s="61">
        <v>12</v>
      </c>
      <c r="D51" s="58">
        <v>8378</v>
      </c>
      <c r="E51" s="61">
        <v>13</v>
      </c>
      <c r="F51" s="58">
        <v>8405</v>
      </c>
      <c r="G51" s="64">
        <v>14</v>
      </c>
      <c r="H51" s="64">
        <v>8412</v>
      </c>
      <c r="I51" s="40"/>
      <c r="J51" s="40"/>
      <c r="K51" s="50">
        <v>0</v>
      </c>
      <c r="L51">
        <v>2111</v>
      </c>
    </row>
    <row r="52" spans="1:12" x14ac:dyDescent="0.3">
      <c r="A52" s="58">
        <v>12</v>
      </c>
      <c r="B52" s="58">
        <v>8574</v>
      </c>
      <c r="C52" s="61">
        <v>23</v>
      </c>
      <c r="D52" s="58">
        <v>8598</v>
      </c>
      <c r="E52" s="61">
        <v>13</v>
      </c>
      <c r="F52" s="58">
        <v>8637</v>
      </c>
      <c r="G52" s="64">
        <v>14</v>
      </c>
      <c r="H52" s="64">
        <v>8645</v>
      </c>
      <c r="I52" s="40"/>
      <c r="J52" s="40"/>
      <c r="K52" s="50">
        <v>0</v>
      </c>
      <c r="L52">
        <v>1211</v>
      </c>
    </row>
    <row r="53" spans="1:12" x14ac:dyDescent="0.3">
      <c r="A53" s="58">
        <v>12</v>
      </c>
      <c r="B53" s="58">
        <v>8782</v>
      </c>
      <c r="C53" s="61">
        <v>23</v>
      </c>
      <c r="D53" s="58">
        <v>8794</v>
      </c>
      <c r="E53" s="61">
        <v>24</v>
      </c>
      <c r="F53" s="58">
        <v>8799</v>
      </c>
      <c r="G53" s="64">
        <v>23</v>
      </c>
      <c r="H53" s="64">
        <v>8805</v>
      </c>
      <c r="I53" s="40"/>
      <c r="J53" s="40"/>
      <c r="K53" s="50">
        <v>0</v>
      </c>
      <c r="L53">
        <v>1222</v>
      </c>
    </row>
    <row r="54" spans="1:12" x14ac:dyDescent="0.3">
      <c r="A54" s="58">
        <v>12</v>
      </c>
      <c r="B54" s="58">
        <v>9003</v>
      </c>
      <c r="C54" s="61">
        <v>14</v>
      </c>
      <c r="D54" s="58">
        <v>9016</v>
      </c>
      <c r="E54" s="61">
        <v>13</v>
      </c>
      <c r="F54" s="58">
        <v>9023</v>
      </c>
      <c r="G54" s="64">
        <v>23</v>
      </c>
      <c r="H54" s="64">
        <v>9037</v>
      </c>
      <c r="I54" s="40"/>
      <c r="J54" s="40"/>
      <c r="K54" s="50">
        <v>0</v>
      </c>
      <c r="L54">
        <v>1112</v>
      </c>
    </row>
    <row r="55" spans="1:12" x14ac:dyDescent="0.3">
      <c r="A55" s="58">
        <v>12</v>
      </c>
      <c r="B55" s="58">
        <v>9220</v>
      </c>
      <c r="C55" s="61">
        <v>14</v>
      </c>
      <c r="D55" s="58">
        <v>9237</v>
      </c>
      <c r="E55" s="61">
        <v>24</v>
      </c>
      <c r="F55" s="58">
        <v>9249</v>
      </c>
      <c r="G55" s="64">
        <v>23</v>
      </c>
      <c r="H55" s="64">
        <v>9267</v>
      </c>
      <c r="I55" s="40"/>
      <c r="J55" s="40"/>
      <c r="K55" s="50">
        <v>0</v>
      </c>
      <c r="L55">
        <v>1122</v>
      </c>
    </row>
    <row r="56" spans="1:12" x14ac:dyDescent="0.3">
      <c r="A56" s="58">
        <v>12</v>
      </c>
      <c r="B56" s="58">
        <v>9400</v>
      </c>
      <c r="C56" s="61">
        <v>23</v>
      </c>
      <c r="D56" s="58">
        <v>9443</v>
      </c>
      <c r="E56" s="61">
        <v>13</v>
      </c>
      <c r="F56" s="58">
        <v>9477</v>
      </c>
      <c r="G56" s="64">
        <v>14</v>
      </c>
      <c r="H56" s="64">
        <v>9489</v>
      </c>
      <c r="I56" s="40"/>
      <c r="J56" s="40"/>
      <c r="K56" s="50">
        <v>0</v>
      </c>
      <c r="L56">
        <v>1211</v>
      </c>
    </row>
    <row r="57" spans="1:12" x14ac:dyDescent="0.3">
      <c r="A57" s="58">
        <v>21</v>
      </c>
      <c r="B57" s="58">
        <v>9668</v>
      </c>
      <c r="C57" s="61">
        <v>21</v>
      </c>
      <c r="D57" s="58">
        <v>9685</v>
      </c>
      <c r="E57" s="61">
        <v>22</v>
      </c>
      <c r="F57" s="58">
        <v>9708</v>
      </c>
      <c r="G57" s="64">
        <v>23</v>
      </c>
      <c r="H57" s="64">
        <v>9712</v>
      </c>
      <c r="I57" s="40"/>
      <c r="J57" s="40"/>
      <c r="K57" s="50">
        <v>0</v>
      </c>
      <c r="L57">
        <v>2222</v>
      </c>
    </row>
    <row r="58" spans="1:12" x14ac:dyDescent="0.3">
      <c r="A58" s="58">
        <v>21</v>
      </c>
      <c r="B58" s="58">
        <v>9893</v>
      </c>
      <c r="C58" s="61">
        <v>12</v>
      </c>
      <c r="D58" s="58">
        <v>9905</v>
      </c>
      <c r="E58" s="61">
        <v>24</v>
      </c>
      <c r="F58" s="58">
        <v>9917</v>
      </c>
      <c r="G58" s="64">
        <v>23</v>
      </c>
      <c r="H58" s="64">
        <v>9922</v>
      </c>
      <c r="I58" s="40"/>
      <c r="J58" s="40"/>
      <c r="K58" s="50">
        <v>0</v>
      </c>
      <c r="L58">
        <v>2122</v>
      </c>
    </row>
    <row r="59" spans="1:12" x14ac:dyDescent="0.3">
      <c r="A59" s="58">
        <v>21</v>
      </c>
      <c r="B59" s="58">
        <v>10083</v>
      </c>
      <c r="C59" s="61">
        <v>21</v>
      </c>
      <c r="D59" s="58">
        <v>10088</v>
      </c>
      <c r="E59" s="61">
        <v>22</v>
      </c>
      <c r="F59" s="58">
        <v>10092</v>
      </c>
      <c r="G59" s="64">
        <v>23</v>
      </c>
      <c r="H59" s="64">
        <v>10111</v>
      </c>
      <c r="I59" s="40"/>
      <c r="J59" s="40"/>
      <c r="K59" s="50">
        <v>0</v>
      </c>
      <c r="L59">
        <v>2222</v>
      </c>
    </row>
    <row r="60" spans="1:12" x14ac:dyDescent="0.3">
      <c r="A60" s="58">
        <v>21</v>
      </c>
      <c r="B60" s="58">
        <v>10410</v>
      </c>
      <c r="C60" s="61">
        <v>12</v>
      </c>
      <c r="D60" s="58">
        <v>10423</v>
      </c>
      <c r="E60" s="61">
        <v>13</v>
      </c>
      <c r="F60" s="58">
        <v>10431</v>
      </c>
      <c r="G60" s="64">
        <v>23</v>
      </c>
      <c r="H60" s="64">
        <v>10468</v>
      </c>
      <c r="I60" s="40"/>
      <c r="J60" s="40"/>
      <c r="K60" s="50">
        <v>0</v>
      </c>
      <c r="L60">
        <v>2112</v>
      </c>
    </row>
    <row r="61" spans="1:12" x14ac:dyDescent="0.3">
      <c r="A61" s="58">
        <v>12</v>
      </c>
      <c r="B61" s="58">
        <v>10641</v>
      </c>
      <c r="C61" s="61">
        <v>23</v>
      </c>
      <c r="D61" s="58">
        <v>10667</v>
      </c>
      <c r="E61" s="61">
        <v>24</v>
      </c>
      <c r="F61" s="58">
        <v>10671</v>
      </c>
      <c r="G61" s="64">
        <v>23</v>
      </c>
      <c r="H61" s="64">
        <v>10721</v>
      </c>
      <c r="I61" s="40"/>
      <c r="J61" s="40"/>
      <c r="K61" s="50">
        <v>0</v>
      </c>
      <c r="L61">
        <v>1222</v>
      </c>
    </row>
    <row r="62" spans="1:12" x14ac:dyDescent="0.3">
      <c r="A62" s="58">
        <v>12</v>
      </c>
      <c r="B62" s="58">
        <v>10884</v>
      </c>
      <c r="C62" s="61">
        <v>14</v>
      </c>
      <c r="D62" s="58">
        <v>10894</v>
      </c>
      <c r="E62" s="61">
        <v>24</v>
      </c>
      <c r="F62" s="58">
        <v>10907</v>
      </c>
      <c r="G62" s="64">
        <v>23</v>
      </c>
      <c r="H62" s="64">
        <v>10924</v>
      </c>
      <c r="I62" s="40"/>
      <c r="J62" s="40"/>
      <c r="K62" s="50">
        <v>0</v>
      </c>
      <c r="L62">
        <v>1122</v>
      </c>
    </row>
    <row r="63" spans="1:12" x14ac:dyDescent="0.3">
      <c r="A63" s="58">
        <v>12</v>
      </c>
      <c r="B63" s="58">
        <v>11198</v>
      </c>
      <c r="C63" s="61">
        <v>23</v>
      </c>
      <c r="D63" s="58">
        <v>11228</v>
      </c>
      <c r="E63" s="61">
        <v>24</v>
      </c>
      <c r="F63" s="58">
        <v>11284</v>
      </c>
      <c r="G63" s="64">
        <v>23</v>
      </c>
      <c r="H63" s="64">
        <v>11361</v>
      </c>
      <c r="I63" s="40"/>
      <c r="J63" s="40"/>
      <c r="K63" s="50">
        <v>0</v>
      </c>
      <c r="L63">
        <v>1222</v>
      </c>
    </row>
    <row r="64" spans="1:12" x14ac:dyDescent="0.3">
      <c r="A64" s="57">
        <v>12</v>
      </c>
      <c r="B64" s="57">
        <v>11628</v>
      </c>
      <c r="C64" s="60">
        <v>23</v>
      </c>
      <c r="D64" s="57">
        <v>11660</v>
      </c>
      <c r="E64" s="60">
        <v>24</v>
      </c>
      <c r="F64" s="57">
        <v>11677</v>
      </c>
      <c r="G64" s="63">
        <v>23</v>
      </c>
      <c r="H64" s="63">
        <v>11696</v>
      </c>
      <c r="I64" s="41"/>
      <c r="J64" s="41"/>
      <c r="K64" s="42">
        <v>0</v>
      </c>
      <c r="L64">
        <v>1222</v>
      </c>
    </row>
    <row r="65" spans="1:12" x14ac:dyDescent="0.3">
      <c r="A65" s="57">
        <v>12</v>
      </c>
      <c r="B65" s="57">
        <v>11977</v>
      </c>
      <c r="C65" s="60">
        <v>23</v>
      </c>
      <c r="D65" s="57">
        <v>11996</v>
      </c>
      <c r="E65" s="60">
        <v>24</v>
      </c>
      <c r="F65" s="57">
        <v>12000</v>
      </c>
      <c r="G65" s="63">
        <v>23</v>
      </c>
      <c r="H65" s="63">
        <v>12021</v>
      </c>
      <c r="I65" s="41"/>
      <c r="J65" s="41"/>
      <c r="K65" s="42">
        <v>0</v>
      </c>
      <c r="L65">
        <v>1222</v>
      </c>
    </row>
    <row r="66" spans="1:12" x14ac:dyDescent="0.3">
      <c r="A66" s="57">
        <v>21</v>
      </c>
      <c r="B66" s="57">
        <v>12280</v>
      </c>
      <c r="C66" s="60">
        <v>21</v>
      </c>
      <c r="D66" s="57">
        <v>12286</v>
      </c>
      <c r="E66" s="60">
        <v>22</v>
      </c>
      <c r="F66" s="57">
        <v>12316</v>
      </c>
      <c r="G66" s="63">
        <v>23</v>
      </c>
      <c r="H66" s="63">
        <v>12335</v>
      </c>
      <c r="I66" s="41"/>
      <c r="J66" s="41"/>
      <c r="K66" s="42">
        <v>0</v>
      </c>
      <c r="L66">
        <v>2222</v>
      </c>
    </row>
    <row r="67" spans="1:12" x14ac:dyDescent="0.3">
      <c r="A67" s="57">
        <v>12</v>
      </c>
      <c r="B67" s="57">
        <v>12458</v>
      </c>
      <c r="C67" s="60">
        <v>23</v>
      </c>
      <c r="D67" s="57">
        <v>12471</v>
      </c>
      <c r="E67" s="60">
        <v>24</v>
      </c>
      <c r="F67" s="57">
        <v>12503</v>
      </c>
      <c r="G67" s="63">
        <v>23</v>
      </c>
      <c r="H67" s="63">
        <v>12525</v>
      </c>
      <c r="I67" s="41"/>
      <c r="J67" s="41"/>
      <c r="K67" s="42">
        <v>0</v>
      </c>
      <c r="L67">
        <v>1222</v>
      </c>
    </row>
    <row r="68" spans="1:12" x14ac:dyDescent="0.3">
      <c r="A68" s="57">
        <v>12</v>
      </c>
      <c r="B68" s="57">
        <v>12655</v>
      </c>
      <c r="C68" s="60">
        <v>14</v>
      </c>
      <c r="D68" s="57">
        <v>12688</v>
      </c>
      <c r="E68" s="60">
        <v>24</v>
      </c>
      <c r="F68" s="57">
        <v>12700</v>
      </c>
      <c r="G68" s="63">
        <v>23</v>
      </c>
      <c r="H68" s="63">
        <v>12718</v>
      </c>
      <c r="I68" s="41"/>
      <c r="J68" s="41"/>
      <c r="K68" s="42">
        <v>0</v>
      </c>
      <c r="L68">
        <v>1122</v>
      </c>
    </row>
    <row r="69" spans="1:12" x14ac:dyDescent="0.3">
      <c r="A69" s="57">
        <v>12</v>
      </c>
      <c r="B69" s="57">
        <v>12942</v>
      </c>
      <c r="C69" s="60">
        <v>14</v>
      </c>
      <c r="D69" s="57">
        <v>12977</v>
      </c>
      <c r="E69" s="60">
        <v>24</v>
      </c>
      <c r="F69" s="57">
        <v>12997</v>
      </c>
      <c r="G69" s="63">
        <v>23</v>
      </c>
      <c r="H69" s="63">
        <v>13014</v>
      </c>
      <c r="I69" s="41"/>
      <c r="J69" s="41"/>
      <c r="K69" s="42">
        <v>0</v>
      </c>
      <c r="L69">
        <v>1122</v>
      </c>
    </row>
    <row r="70" spans="1:12" x14ac:dyDescent="0.3">
      <c r="A70" s="57">
        <v>21</v>
      </c>
      <c r="B70" s="57">
        <v>13338</v>
      </c>
      <c r="C70" s="60">
        <v>21</v>
      </c>
      <c r="D70" s="57">
        <v>13343</v>
      </c>
      <c r="E70" s="60">
        <v>22</v>
      </c>
      <c r="F70" s="57">
        <v>13359</v>
      </c>
      <c r="G70" s="63">
        <v>14</v>
      </c>
      <c r="H70" s="63">
        <v>13372</v>
      </c>
      <c r="I70" s="41"/>
      <c r="J70" s="41"/>
      <c r="K70" s="42">
        <v>0</v>
      </c>
      <c r="L70">
        <v>2221</v>
      </c>
    </row>
    <row r="71" spans="1:12" x14ac:dyDescent="0.3">
      <c r="A71" s="57">
        <v>21</v>
      </c>
      <c r="B71" s="57">
        <v>13706</v>
      </c>
      <c r="C71" s="60">
        <v>21</v>
      </c>
      <c r="D71" s="57">
        <v>13711</v>
      </c>
      <c r="E71" s="60">
        <v>11</v>
      </c>
      <c r="F71" s="57">
        <v>13746</v>
      </c>
      <c r="G71" s="63">
        <v>21</v>
      </c>
      <c r="H71" s="63">
        <v>13763</v>
      </c>
      <c r="I71" s="41"/>
      <c r="J71" s="41"/>
      <c r="K71" s="42">
        <v>0</v>
      </c>
      <c r="L71">
        <v>2212</v>
      </c>
    </row>
    <row r="72" spans="1:12" x14ac:dyDescent="0.3">
      <c r="A72" s="57">
        <v>21</v>
      </c>
      <c r="B72" s="57">
        <v>13869</v>
      </c>
      <c r="C72" s="60">
        <v>21</v>
      </c>
      <c r="D72" s="57">
        <v>13904</v>
      </c>
      <c r="E72" s="60">
        <v>22</v>
      </c>
      <c r="F72" s="57">
        <v>13978</v>
      </c>
      <c r="G72" s="63">
        <v>23</v>
      </c>
      <c r="H72" s="63">
        <v>13995</v>
      </c>
      <c r="I72" s="41"/>
      <c r="J72" s="41"/>
      <c r="K72" s="42">
        <v>0</v>
      </c>
      <c r="L72">
        <v>2222</v>
      </c>
    </row>
    <row r="73" spans="1:12" x14ac:dyDescent="0.3">
      <c r="A73" s="57">
        <v>12</v>
      </c>
      <c r="B73" s="57">
        <v>14194</v>
      </c>
      <c r="C73" s="60">
        <v>23</v>
      </c>
      <c r="D73" s="57">
        <v>14228</v>
      </c>
      <c r="E73" s="60">
        <v>13</v>
      </c>
      <c r="F73" s="57">
        <v>14268</v>
      </c>
      <c r="G73" s="63">
        <v>23</v>
      </c>
      <c r="H73" s="63">
        <v>14278</v>
      </c>
      <c r="I73" s="41"/>
      <c r="J73" s="41"/>
      <c r="K73" s="42">
        <v>0</v>
      </c>
      <c r="L73">
        <v>1212</v>
      </c>
    </row>
    <row r="74" spans="1:12" x14ac:dyDescent="0.3">
      <c r="A74" s="57">
        <v>12</v>
      </c>
      <c r="B74" s="57">
        <v>14439</v>
      </c>
      <c r="C74" s="60">
        <v>23</v>
      </c>
      <c r="D74" s="57">
        <v>14451</v>
      </c>
      <c r="E74" s="60">
        <v>24</v>
      </c>
      <c r="F74" s="57">
        <v>14455</v>
      </c>
      <c r="G74" s="63">
        <v>23</v>
      </c>
      <c r="H74" s="63">
        <v>14491</v>
      </c>
      <c r="I74" s="41"/>
      <c r="J74" s="41"/>
      <c r="K74" s="42">
        <v>0</v>
      </c>
      <c r="L74">
        <v>1222</v>
      </c>
    </row>
    <row r="75" spans="1:12" x14ac:dyDescent="0.3">
      <c r="A75" s="57">
        <v>12</v>
      </c>
      <c r="B75" s="57">
        <v>14712</v>
      </c>
      <c r="C75" s="60">
        <v>23</v>
      </c>
      <c r="D75" s="57">
        <v>14737</v>
      </c>
      <c r="E75" s="60">
        <v>13</v>
      </c>
      <c r="F75" s="57">
        <v>14749</v>
      </c>
      <c r="G75" s="63">
        <v>23</v>
      </c>
      <c r="H75" s="63">
        <v>14762</v>
      </c>
      <c r="I75" s="41"/>
      <c r="J75" s="41"/>
      <c r="K75" s="42">
        <v>0</v>
      </c>
      <c r="L75">
        <v>1212</v>
      </c>
    </row>
    <row r="76" spans="1:12" x14ac:dyDescent="0.3">
      <c r="A76" s="57">
        <v>21</v>
      </c>
      <c r="B76" s="57">
        <v>14982</v>
      </c>
      <c r="C76" s="60">
        <v>21</v>
      </c>
      <c r="D76" s="57">
        <v>15000</v>
      </c>
      <c r="E76" s="60">
        <v>11</v>
      </c>
      <c r="F76" s="57">
        <v>15020</v>
      </c>
      <c r="G76" s="63">
        <v>12</v>
      </c>
      <c r="H76" s="63">
        <v>15029</v>
      </c>
      <c r="I76" s="41"/>
      <c r="J76" s="41"/>
      <c r="K76" s="42">
        <v>0</v>
      </c>
      <c r="L76">
        <v>2211</v>
      </c>
    </row>
    <row r="77" spans="1:12" x14ac:dyDescent="0.3">
      <c r="A77" s="57">
        <v>12</v>
      </c>
      <c r="B77" s="57">
        <v>15179</v>
      </c>
      <c r="C77" s="60">
        <v>23</v>
      </c>
      <c r="D77" s="57">
        <v>15192</v>
      </c>
      <c r="E77" s="60">
        <v>24</v>
      </c>
      <c r="F77" s="57">
        <v>15198</v>
      </c>
      <c r="G77" s="63">
        <v>23</v>
      </c>
      <c r="H77" s="63">
        <v>15234</v>
      </c>
      <c r="I77" s="41"/>
      <c r="J77" s="41"/>
      <c r="K77" s="42">
        <v>0</v>
      </c>
      <c r="L77">
        <v>1222</v>
      </c>
    </row>
    <row r="78" spans="1:12" x14ac:dyDescent="0.3">
      <c r="A78" s="57">
        <v>21</v>
      </c>
      <c r="B78" s="57">
        <v>15414</v>
      </c>
      <c r="C78" s="60">
        <v>21</v>
      </c>
      <c r="D78" s="57">
        <v>15437</v>
      </c>
      <c r="E78" s="60">
        <v>22</v>
      </c>
      <c r="F78" s="57">
        <v>15442</v>
      </c>
      <c r="G78" s="63">
        <v>23</v>
      </c>
      <c r="H78" s="63">
        <v>15465</v>
      </c>
      <c r="I78" s="41"/>
      <c r="J78" s="41"/>
      <c r="K78" s="42">
        <v>0</v>
      </c>
      <c r="L78">
        <v>2222</v>
      </c>
    </row>
    <row r="79" spans="1:12" x14ac:dyDescent="0.3">
      <c r="A79" s="58">
        <v>21</v>
      </c>
      <c r="B79" s="58">
        <v>15712</v>
      </c>
      <c r="C79" s="61">
        <v>21</v>
      </c>
      <c r="D79" s="58">
        <v>15736</v>
      </c>
      <c r="E79" s="61">
        <v>22</v>
      </c>
      <c r="F79" s="58">
        <v>15741</v>
      </c>
      <c r="G79" s="64">
        <v>23</v>
      </c>
      <c r="H79" s="64">
        <v>15777</v>
      </c>
      <c r="I79" s="40"/>
      <c r="J79" s="40"/>
      <c r="K79" s="50">
        <v>0</v>
      </c>
      <c r="L79">
        <v>2222</v>
      </c>
    </row>
    <row r="80" spans="1:12" x14ac:dyDescent="0.3">
      <c r="A80" s="58">
        <v>12</v>
      </c>
      <c r="B80" s="58">
        <v>15982</v>
      </c>
      <c r="C80" s="61">
        <v>14</v>
      </c>
      <c r="D80" s="58">
        <v>15998</v>
      </c>
      <c r="E80" s="61">
        <v>13</v>
      </c>
      <c r="F80" s="58">
        <v>16023</v>
      </c>
      <c r="G80" s="64">
        <v>14</v>
      </c>
      <c r="H80" s="64">
        <v>16030</v>
      </c>
      <c r="I80" s="40"/>
      <c r="J80" s="40"/>
      <c r="K80" s="50">
        <v>0</v>
      </c>
      <c r="L80">
        <v>1111</v>
      </c>
    </row>
    <row r="81" spans="1:12" x14ac:dyDescent="0.3">
      <c r="A81" s="58">
        <v>12</v>
      </c>
      <c r="B81" s="58">
        <v>16274</v>
      </c>
      <c r="C81" s="61">
        <v>14</v>
      </c>
      <c r="D81" s="58">
        <v>16290</v>
      </c>
      <c r="E81" s="61">
        <v>13</v>
      </c>
      <c r="F81" s="58">
        <v>16295</v>
      </c>
      <c r="G81" s="64">
        <v>14</v>
      </c>
      <c r="H81" s="64">
        <v>16303</v>
      </c>
      <c r="I81" s="40"/>
      <c r="J81" s="40"/>
      <c r="K81" s="50">
        <v>0</v>
      </c>
      <c r="L81">
        <v>1111</v>
      </c>
    </row>
    <row r="82" spans="1:12" x14ac:dyDescent="0.3">
      <c r="A82" s="58">
        <v>21</v>
      </c>
      <c r="B82" s="58">
        <v>16524</v>
      </c>
      <c r="C82" s="61">
        <v>12</v>
      </c>
      <c r="D82" s="58">
        <v>16537</v>
      </c>
      <c r="E82" s="61">
        <v>13</v>
      </c>
      <c r="F82" s="58">
        <v>16546</v>
      </c>
      <c r="G82" s="64">
        <v>23</v>
      </c>
      <c r="H82" s="64">
        <v>16591</v>
      </c>
      <c r="I82" s="40"/>
      <c r="J82" s="40"/>
      <c r="K82" s="50">
        <v>0</v>
      </c>
      <c r="L82">
        <v>2112</v>
      </c>
    </row>
    <row r="83" spans="1:12" x14ac:dyDescent="0.3">
      <c r="A83" s="58">
        <v>12</v>
      </c>
      <c r="B83" s="58">
        <v>16852</v>
      </c>
      <c r="C83" s="61">
        <v>14</v>
      </c>
      <c r="D83" s="58">
        <v>16869</v>
      </c>
      <c r="E83" s="61">
        <v>24</v>
      </c>
      <c r="F83" s="58">
        <v>16882</v>
      </c>
      <c r="G83" s="64">
        <v>23</v>
      </c>
      <c r="H83" s="64">
        <v>16926</v>
      </c>
      <c r="I83" s="40"/>
      <c r="J83" s="40"/>
      <c r="K83" s="50">
        <v>0</v>
      </c>
      <c r="L83">
        <v>1122</v>
      </c>
    </row>
    <row r="84" spans="1:12" x14ac:dyDescent="0.3">
      <c r="A84" s="58">
        <v>12</v>
      </c>
      <c r="B84" s="58">
        <v>17272</v>
      </c>
      <c r="C84" s="61">
        <v>23</v>
      </c>
      <c r="D84" s="58">
        <v>17301</v>
      </c>
      <c r="E84" s="61">
        <v>24</v>
      </c>
      <c r="F84" s="58">
        <v>17305</v>
      </c>
      <c r="G84" s="64">
        <v>14</v>
      </c>
      <c r="H84" s="64">
        <v>17322</v>
      </c>
      <c r="I84" s="40"/>
      <c r="J84" s="40"/>
      <c r="K84" s="50">
        <v>0</v>
      </c>
      <c r="L84">
        <v>1221</v>
      </c>
    </row>
    <row r="85" spans="1:12" x14ac:dyDescent="0.3">
      <c r="A85" s="58">
        <v>12</v>
      </c>
      <c r="B85" s="58">
        <v>17545</v>
      </c>
      <c r="C85" s="61">
        <v>23</v>
      </c>
      <c r="D85" s="58">
        <v>17563</v>
      </c>
      <c r="E85" s="61">
        <v>24</v>
      </c>
      <c r="F85" s="58">
        <v>17583</v>
      </c>
      <c r="G85" s="64">
        <v>14</v>
      </c>
      <c r="H85" s="64">
        <v>17598</v>
      </c>
      <c r="I85" s="40"/>
      <c r="J85" s="40"/>
      <c r="K85" s="50">
        <v>0</v>
      </c>
      <c r="L85">
        <v>1221</v>
      </c>
    </row>
    <row r="86" spans="1:12" x14ac:dyDescent="0.3">
      <c r="A86" s="58">
        <v>12</v>
      </c>
      <c r="B86" s="58">
        <v>17920</v>
      </c>
      <c r="C86" s="61">
        <v>14</v>
      </c>
      <c r="D86" s="58">
        <v>17933</v>
      </c>
      <c r="E86" s="61">
        <v>13</v>
      </c>
      <c r="F86" s="58">
        <v>17962</v>
      </c>
      <c r="G86" s="64">
        <v>14</v>
      </c>
      <c r="H86" s="64">
        <v>17970</v>
      </c>
      <c r="I86" s="40"/>
      <c r="J86" s="40"/>
      <c r="K86" s="50">
        <v>0</v>
      </c>
      <c r="L86">
        <v>1111</v>
      </c>
    </row>
    <row r="87" spans="1:12" x14ac:dyDescent="0.3">
      <c r="A87" s="58">
        <v>12</v>
      </c>
      <c r="B87" s="58">
        <v>18299</v>
      </c>
      <c r="C87" s="61">
        <v>23</v>
      </c>
      <c r="D87" s="58">
        <v>18311</v>
      </c>
      <c r="E87" s="61">
        <v>13</v>
      </c>
      <c r="F87" s="58">
        <v>18342</v>
      </c>
      <c r="G87" s="64">
        <v>14</v>
      </c>
      <c r="H87" s="64">
        <v>18350</v>
      </c>
      <c r="I87" s="40"/>
      <c r="J87" s="40"/>
      <c r="K87" s="50">
        <v>0</v>
      </c>
      <c r="L87">
        <v>1211</v>
      </c>
    </row>
    <row r="88" spans="1:12" x14ac:dyDescent="0.3">
      <c r="A88" s="58">
        <v>21</v>
      </c>
      <c r="B88" s="58">
        <v>18663</v>
      </c>
      <c r="C88" s="61">
        <v>21</v>
      </c>
      <c r="D88" s="58">
        <v>18685</v>
      </c>
      <c r="E88" s="61">
        <v>22</v>
      </c>
      <c r="F88" s="58">
        <v>18710</v>
      </c>
      <c r="G88" s="64">
        <v>23</v>
      </c>
      <c r="H88" s="64">
        <v>18725</v>
      </c>
      <c r="I88" s="40"/>
      <c r="J88" s="40"/>
      <c r="K88" s="50">
        <v>0</v>
      </c>
      <c r="L88">
        <v>2222</v>
      </c>
    </row>
    <row r="89" spans="1:12" x14ac:dyDescent="0.3">
      <c r="A89" s="58">
        <v>21</v>
      </c>
      <c r="B89" s="58">
        <v>18994</v>
      </c>
      <c r="C89" s="61">
        <v>21</v>
      </c>
      <c r="D89" s="58">
        <v>18998</v>
      </c>
      <c r="E89" s="61">
        <v>22</v>
      </c>
      <c r="F89" s="58">
        <v>19019</v>
      </c>
      <c r="G89" s="64">
        <v>23</v>
      </c>
      <c r="H89" s="64">
        <v>19051</v>
      </c>
      <c r="I89" s="40"/>
      <c r="J89" s="40"/>
      <c r="K89" s="50">
        <v>0</v>
      </c>
      <c r="L89">
        <v>2222</v>
      </c>
    </row>
    <row r="90" spans="1:12" x14ac:dyDescent="0.3">
      <c r="A90" s="58">
        <v>21</v>
      </c>
      <c r="B90" s="58">
        <v>19479</v>
      </c>
      <c r="C90" s="61">
        <v>12</v>
      </c>
      <c r="D90" s="58">
        <v>19523</v>
      </c>
      <c r="E90" s="61">
        <v>24</v>
      </c>
      <c r="F90" s="58">
        <v>19535</v>
      </c>
      <c r="G90" s="64">
        <v>23</v>
      </c>
      <c r="H90" s="64">
        <v>19541</v>
      </c>
      <c r="I90" s="40"/>
      <c r="J90" s="40"/>
      <c r="K90" s="50">
        <v>0</v>
      </c>
      <c r="L90">
        <v>2122</v>
      </c>
    </row>
    <row r="91" spans="1:12" x14ac:dyDescent="0.3">
      <c r="A91" s="58">
        <v>12</v>
      </c>
      <c r="B91" s="58">
        <v>21058</v>
      </c>
      <c r="C91" s="61">
        <v>23</v>
      </c>
      <c r="D91" s="58">
        <v>21072</v>
      </c>
      <c r="E91" s="61">
        <v>13</v>
      </c>
      <c r="F91" s="58">
        <v>21086</v>
      </c>
      <c r="G91" s="64">
        <v>23</v>
      </c>
      <c r="H91" s="64">
        <v>21097</v>
      </c>
      <c r="I91" s="40"/>
      <c r="J91" s="40"/>
      <c r="K91" s="50">
        <v>0</v>
      </c>
      <c r="L91">
        <v>1212</v>
      </c>
    </row>
    <row r="92" spans="1:12" x14ac:dyDescent="0.3">
      <c r="A92" s="58">
        <v>21</v>
      </c>
      <c r="B92" s="58">
        <v>21445</v>
      </c>
      <c r="C92" s="61">
        <v>21</v>
      </c>
      <c r="D92" s="58">
        <v>21469</v>
      </c>
      <c r="E92" s="61">
        <v>22</v>
      </c>
      <c r="F92" s="58">
        <v>21508</v>
      </c>
      <c r="G92" s="64">
        <v>23</v>
      </c>
      <c r="H92" s="64">
        <v>21617</v>
      </c>
      <c r="I92" s="40"/>
      <c r="J92" s="40"/>
      <c r="K92" s="50">
        <v>0</v>
      </c>
      <c r="L92">
        <v>2222</v>
      </c>
    </row>
    <row r="93" spans="1:12" x14ac:dyDescent="0.3">
      <c r="A93" s="17"/>
      <c r="B93" s="17"/>
      <c r="C93" s="17"/>
      <c r="D93" s="17"/>
      <c r="E93" s="17"/>
      <c r="F93" s="17"/>
      <c r="G93" s="17"/>
      <c r="H9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134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97</v>
      </c>
      <c r="V3" s="25" t="s">
        <v>117</v>
      </c>
      <c r="W3">
        <f>COUNTA(L7:L22)</f>
        <v>16</v>
      </c>
      <c r="AA3" s="25" t="s">
        <v>117</v>
      </c>
      <c r="AB3">
        <f>COUNTA(L23:L38)</f>
        <v>16</v>
      </c>
      <c r="AF3" s="25" t="s">
        <v>117</v>
      </c>
      <c r="AG3">
        <f>COUNTA(L39:L55)</f>
        <v>17</v>
      </c>
      <c r="AK3" s="25" t="s">
        <v>117</v>
      </c>
      <c r="AL3">
        <f>COUNTA(L56:L71)</f>
        <v>16</v>
      </c>
      <c r="AP3" s="25" t="s">
        <v>117</v>
      </c>
      <c r="AQ3">
        <f>COUNTA(L72:L87)</f>
        <v>16</v>
      </c>
      <c r="AU3" s="25" t="s">
        <v>117</v>
      </c>
      <c r="AV3">
        <f>COUNTA(L88:L103)</f>
        <v>16</v>
      </c>
    </row>
    <row r="4" spans="1:48" x14ac:dyDescent="0.3">
      <c r="P4" s="25" t="s">
        <v>85</v>
      </c>
      <c r="Q4" s="26">
        <f>SUM(O7:O22)</f>
        <v>97</v>
      </c>
      <c r="V4" s="25" t="s">
        <v>118</v>
      </c>
      <c r="W4">
        <f>SUM(U7:U22)</f>
        <v>16</v>
      </c>
      <c r="AA4" s="25" t="s">
        <v>118</v>
      </c>
      <c r="AB4">
        <f>SUM(Z7:Z22)</f>
        <v>16</v>
      </c>
      <c r="AF4" s="25" t="s">
        <v>118</v>
      </c>
      <c r="AG4">
        <f>SUM(AE7:AE22)</f>
        <v>17</v>
      </c>
      <c r="AK4" s="25" t="s">
        <v>118</v>
      </c>
      <c r="AL4">
        <f>SUM(AJ7:AJ22)</f>
        <v>16</v>
      </c>
      <c r="AP4" s="25" t="s">
        <v>118</v>
      </c>
      <c r="AQ4">
        <f>SUM(AO7:AO22)</f>
        <v>16</v>
      </c>
      <c r="AU4" s="25" t="s">
        <v>118</v>
      </c>
      <c r="AV4">
        <f>SUM(AT7:AT22)</f>
        <v>16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12</v>
      </c>
      <c r="C7" s="59">
        <v>14</v>
      </c>
      <c r="D7" s="56">
        <v>40</v>
      </c>
      <c r="E7" s="59">
        <v>13</v>
      </c>
      <c r="F7" s="56">
        <v>81</v>
      </c>
      <c r="G7" s="62">
        <v>14</v>
      </c>
      <c r="H7" s="62">
        <v>91</v>
      </c>
      <c r="I7" s="41"/>
      <c r="J7" s="41"/>
      <c r="K7" s="42">
        <v>0</v>
      </c>
      <c r="L7">
        <v>1111</v>
      </c>
      <c r="N7" s="35">
        <v>1111</v>
      </c>
      <c r="O7" s="35">
        <f>COUNTIF($L$7:$L$500,N7)</f>
        <v>20</v>
      </c>
      <c r="P7" s="35">
        <f>O7/$Q$4</f>
        <v>0.20618556701030927</v>
      </c>
      <c r="Q7" s="35">
        <f>IF(P7=0,0,(P7*((LOG(P7))/LOG(2))))</f>
        <v>-0.46968757676283823</v>
      </c>
      <c r="T7" s="35">
        <f>N7</f>
        <v>1111</v>
      </c>
      <c r="U7" s="35">
        <f>COUNTIF(L7:L22,T7)</f>
        <v>4</v>
      </c>
      <c r="V7" s="35">
        <f>U7/(W4-U20)</f>
        <v>0.25</v>
      </c>
      <c r="W7" s="35">
        <f>IF(V7=0,0,(V7*((LOG(V7))/LOG(2))))</f>
        <v>-0.5</v>
      </c>
      <c r="Y7" s="35">
        <f>N7</f>
        <v>1111</v>
      </c>
      <c r="Z7" s="35">
        <f>COUNTIF(L23:L38,Y7)</f>
        <v>7</v>
      </c>
      <c r="AA7" s="35">
        <f>Z7/(AB4-Z20)</f>
        <v>0.4375</v>
      </c>
      <c r="AB7" s="35">
        <f>IF(AA7=0,0,(AA7*((LOG(AA7))/LOG(2))))</f>
        <v>-0.52178222159979815</v>
      </c>
      <c r="AD7" s="35">
        <f>N7</f>
        <v>1111</v>
      </c>
      <c r="AE7" s="35">
        <f>COUNTIF(L39:L55,AD7)</f>
        <v>2</v>
      </c>
      <c r="AF7" s="35">
        <f>AE7/(AG4-AE20)</f>
        <v>0.11764705882352941</v>
      </c>
      <c r="AG7" s="35">
        <f>IF(AF7=0,0,(AF7*((LOG(AF7))/LOG(2))))</f>
        <v>-0.36323092250003997</v>
      </c>
      <c r="AI7" s="35">
        <f>N7</f>
        <v>1111</v>
      </c>
      <c r="AJ7" s="35">
        <f>COUNTIF(L56:L71,AI7)</f>
        <v>3</v>
      </c>
      <c r="AK7" s="35">
        <f>AJ7/(AL4-AJ20)</f>
        <v>0.1875</v>
      </c>
      <c r="AL7" s="35">
        <f>IF(AK7=0,0,(AK7*((LOG(AK7))/LOG(2))))</f>
        <v>-0.45281953111478312</v>
      </c>
      <c r="AN7" s="35">
        <f>N7</f>
        <v>1111</v>
      </c>
      <c r="AO7" s="35">
        <f>COUNTIF(L72:L87,AN7)</f>
        <v>2</v>
      </c>
      <c r="AP7" s="35">
        <f>AO7/(AQ4-AO20)</f>
        <v>0.13333333333333333</v>
      </c>
      <c r="AQ7" s="35">
        <f>IF(AP7=0,0,(AP7*((LOG(AP7))/LOG(2))))</f>
        <v>-0.3875854127478025</v>
      </c>
      <c r="AS7" s="35">
        <f>N7</f>
        <v>1111</v>
      </c>
      <c r="AT7" s="35">
        <f>COUNTIF(L88:L103,AS7)</f>
        <v>2</v>
      </c>
      <c r="AU7" s="35">
        <f>AT7/(AV4-AT20)</f>
        <v>0.125</v>
      </c>
      <c r="AV7" s="35">
        <f>IF(AU7=0,0,(AU7*((LOG(AU7))/LOG(2))))</f>
        <v>-0.375</v>
      </c>
    </row>
    <row r="8" spans="1:48" x14ac:dyDescent="0.3">
      <c r="A8" s="57">
        <v>12</v>
      </c>
      <c r="B8" s="57">
        <v>197</v>
      </c>
      <c r="C8" s="60">
        <v>14</v>
      </c>
      <c r="D8" s="57">
        <v>221</v>
      </c>
      <c r="E8" s="60">
        <v>13</v>
      </c>
      <c r="F8" s="57">
        <v>237</v>
      </c>
      <c r="G8" s="63">
        <v>23</v>
      </c>
      <c r="H8" s="63">
        <v>267</v>
      </c>
      <c r="I8" s="41"/>
      <c r="J8" s="41"/>
      <c r="K8" s="42">
        <v>0</v>
      </c>
      <c r="L8">
        <v>1112</v>
      </c>
      <c r="N8" s="35">
        <v>1112</v>
      </c>
      <c r="O8" s="35">
        <f>COUNTIF($L$7:$L$500,N8)</f>
        <v>7</v>
      </c>
      <c r="P8" s="35">
        <f>O8/$Q$4</f>
        <v>7.2164948453608241E-2</v>
      </c>
      <c r="Q8" s="35">
        <f>IF(P8=0,0,(P8*((LOG(P8))/LOG(2))))</f>
        <v>-0.27368974681347075</v>
      </c>
      <c r="T8" s="35">
        <f>N8</f>
        <v>1112</v>
      </c>
      <c r="U8" s="35">
        <f>COUNTIF(L7:L22,T8)</f>
        <v>1</v>
      </c>
      <c r="V8" s="35">
        <f>U8/(W4-U20)</f>
        <v>6.25E-2</v>
      </c>
      <c r="W8" s="35">
        <f>IF(V8=0,0,(V8*((LOG(V8))/LOG(2))))</f>
        <v>-0.25</v>
      </c>
      <c r="Y8" s="35">
        <f>N8</f>
        <v>1112</v>
      </c>
      <c r="Z8" s="35">
        <f>COUNTIF(L23:L38,Y8)</f>
        <v>1</v>
      </c>
      <c r="AA8" s="35">
        <f>Z8/(AB4-Z20)</f>
        <v>6.25E-2</v>
      </c>
      <c r="AB8" s="35">
        <f>IF(AA8=0,0,(AA8*((LOG(AA8))/LOG(2))))</f>
        <v>-0.25</v>
      </c>
      <c r="AD8" s="35">
        <f>N8</f>
        <v>1112</v>
      </c>
      <c r="AE8" s="35">
        <f>COUNTIF(L39:L55,AD8)</f>
        <v>2</v>
      </c>
      <c r="AF8" s="35">
        <f>AE8/(AG4-AE20)</f>
        <v>0.11764705882352941</v>
      </c>
      <c r="AG8" s="35">
        <f>IF(AF8=0,0,(AF8*((LOG(AF8))/LOG(2))))</f>
        <v>-0.36323092250003997</v>
      </c>
      <c r="AI8" s="35">
        <f>N8</f>
        <v>1112</v>
      </c>
      <c r="AJ8" s="35">
        <f>COUNTIF(L56:L71,AI8)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COUNTIF(L72:L87,AN8)</f>
        <v>1</v>
      </c>
      <c r="AP8" s="35">
        <f>AO8/(AQ4-AO20)</f>
        <v>6.6666666666666666E-2</v>
      </c>
      <c r="AQ8" s="35">
        <f>IF(AP8=0,0,(AP8*((LOG(AP8))/LOG(2))))</f>
        <v>-0.26045937304056793</v>
      </c>
      <c r="AS8" s="35">
        <f>N8</f>
        <v>1112</v>
      </c>
      <c r="AT8" s="35">
        <f>COUNTIF(L88:L103,AS8)</f>
        <v>2</v>
      </c>
      <c r="AU8" s="35">
        <f>AT8/(AV4-AT20)</f>
        <v>0.125</v>
      </c>
      <c r="AV8" s="35">
        <f>IF(AU8=0,0,(AU8*((LOG(AU8))/LOG(2))))</f>
        <v>-0.375</v>
      </c>
    </row>
    <row r="9" spans="1:48" x14ac:dyDescent="0.3">
      <c r="A9" s="57">
        <v>12</v>
      </c>
      <c r="B9" s="57">
        <v>370</v>
      </c>
      <c r="C9" s="60">
        <v>14</v>
      </c>
      <c r="D9" s="57">
        <v>424</v>
      </c>
      <c r="E9" s="60">
        <v>13</v>
      </c>
      <c r="F9" s="57">
        <v>432</v>
      </c>
      <c r="G9" s="63">
        <v>14</v>
      </c>
      <c r="H9" s="63">
        <v>444</v>
      </c>
      <c r="I9" s="41"/>
      <c r="J9" s="41"/>
      <c r="K9" s="42">
        <v>0</v>
      </c>
      <c r="L9">
        <v>1111</v>
      </c>
      <c r="N9" s="35">
        <v>1121</v>
      </c>
      <c r="O9" s="35">
        <f>COUNTIF($L$7:$L$500,N9)</f>
        <v>7</v>
      </c>
      <c r="P9" s="35">
        <f>O9/$Q$4</f>
        <v>7.2164948453608241E-2</v>
      </c>
      <c r="Q9" s="35">
        <f>IF(P9=0,0,(P9*((LOG(P9))/LOG(2))))</f>
        <v>-0.27368974681347075</v>
      </c>
      <c r="T9" s="35">
        <f>N9</f>
        <v>1121</v>
      </c>
      <c r="U9" s="35">
        <f>COUNTIF(L7:L22,T9)</f>
        <v>2</v>
      </c>
      <c r="V9" s="35">
        <f>U9/(W4-U20)</f>
        <v>0.125</v>
      </c>
      <c r="W9" s="35">
        <f>IF(V9=0,0,(V9*((LOG(V9))/LOG(2))))</f>
        <v>-0.375</v>
      </c>
      <c r="Y9" s="35">
        <f>N9</f>
        <v>1121</v>
      </c>
      <c r="Z9" s="35">
        <f>COUNTIF(L23:L38,Y9)</f>
        <v>2</v>
      </c>
      <c r="AA9" s="35">
        <f>Z9/(AB4-Z20)</f>
        <v>0.125</v>
      </c>
      <c r="AB9" s="35">
        <f>IF(AA9=0,0,(AA9*((LOG(AA9))/LOG(2))))</f>
        <v>-0.375</v>
      </c>
      <c r="AD9" s="35">
        <f>N9</f>
        <v>1121</v>
      </c>
      <c r="AE9" s="35">
        <f>COUNTIF(L39:L55,AD9)</f>
        <v>1</v>
      </c>
      <c r="AF9" s="35">
        <f>AE9/(AG4-AE20)</f>
        <v>5.8823529411764705E-2</v>
      </c>
      <c r="AG9" s="35">
        <f>IF(AF9=0,0,(AF9*((LOG(AF9))/LOG(2))))</f>
        <v>-0.24043899066178465</v>
      </c>
      <c r="AI9" s="35">
        <f>N9</f>
        <v>1121</v>
      </c>
      <c r="AJ9" s="35">
        <f>COUNTIF(L56:L71,AI9)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COUNTIF(L72:L87,AN9)</f>
        <v>1</v>
      </c>
      <c r="AP9" s="35">
        <f>AO9/(AQ4-AO20)</f>
        <v>6.6666666666666666E-2</v>
      </c>
      <c r="AQ9" s="35">
        <f>IF(AP9=0,0,(AP9*((LOG(AP9))/LOG(2))))</f>
        <v>-0.26045937304056793</v>
      </c>
      <c r="AS9" s="35">
        <f>N9</f>
        <v>1121</v>
      </c>
      <c r="AT9" s="35">
        <f>COUNTIF(L88:L103,AS9)</f>
        <v>1</v>
      </c>
      <c r="AU9" s="35">
        <f>AT9/(AV4-AT20)</f>
        <v>6.25E-2</v>
      </c>
      <c r="AV9" s="35">
        <f>IF(AU9=0,0,(AU9*((LOG(AU9))/LOG(2))))</f>
        <v>-0.25</v>
      </c>
    </row>
    <row r="10" spans="1:48" x14ac:dyDescent="0.3">
      <c r="A10" s="57">
        <v>12</v>
      </c>
      <c r="B10" s="57">
        <v>545</v>
      </c>
      <c r="C10" s="60">
        <v>23</v>
      </c>
      <c r="D10" s="57">
        <v>564</v>
      </c>
      <c r="E10" s="60">
        <v>24</v>
      </c>
      <c r="F10" s="57">
        <v>623</v>
      </c>
      <c r="G10" s="63">
        <v>14</v>
      </c>
      <c r="H10" s="63">
        <v>642</v>
      </c>
      <c r="I10" s="41"/>
      <c r="J10" s="41"/>
      <c r="K10" s="42">
        <v>0</v>
      </c>
      <c r="L10">
        <v>1221</v>
      </c>
      <c r="N10" s="35">
        <v>1122</v>
      </c>
      <c r="O10" s="35">
        <f>COUNTIF($L$7:$L$500,N10)</f>
        <v>5</v>
      </c>
      <c r="P10" s="35">
        <f>O10/$Q$4</f>
        <v>5.1546391752577317E-2</v>
      </c>
      <c r="Q10" s="35">
        <f>IF(P10=0,0,(P10*((LOG(P10))/LOG(2))))</f>
        <v>-0.22051467769586416</v>
      </c>
      <c r="T10" s="35">
        <f>N10</f>
        <v>1122</v>
      </c>
      <c r="U10" s="35">
        <f>COUNTIF(L7:L22,T10)</f>
        <v>1</v>
      </c>
      <c r="V10" s="35">
        <f>U10/(W4-U20)</f>
        <v>6.25E-2</v>
      </c>
      <c r="W10" s="35">
        <f>IF(V10=0,0,(V10*((LOG(V10))/LOG(2))))</f>
        <v>-0.25</v>
      </c>
      <c r="Y10" s="35">
        <f>N10</f>
        <v>1122</v>
      </c>
      <c r="Z10" s="35">
        <f>COUNTIF(L23:L38,Y10)</f>
        <v>0</v>
      </c>
      <c r="AA10" s="35">
        <f>Z10/(AB4-Z20)</f>
        <v>0</v>
      </c>
      <c r="AB10" s="35">
        <f>IF(AA10=0,0,(AA10*((LOG(AA10))/LOG(2))))</f>
        <v>0</v>
      </c>
      <c r="AD10" s="35">
        <f>N10</f>
        <v>1122</v>
      </c>
      <c r="AE10" s="35">
        <f>COUNTIF(L39:L55,AD10)</f>
        <v>1</v>
      </c>
      <c r="AF10" s="35">
        <f>AE10/(AG4-AE20)</f>
        <v>5.8823529411764705E-2</v>
      </c>
      <c r="AG10" s="35">
        <f>IF(AF10=0,0,(AF10*((LOG(AF10))/LOG(2))))</f>
        <v>-0.24043899066178465</v>
      </c>
      <c r="AI10" s="35">
        <f>N10</f>
        <v>1122</v>
      </c>
      <c r="AJ10" s="35">
        <f>COUNTIF(L56:L71,AI10)</f>
        <v>0</v>
      </c>
      <c r="AK10" s="35">
        <f>AJ10/(AL4-AJ20)</f>
        <v>0</v>
      </c>
      <c r="AL10" s="35">
        <f>IF(AK10=0,0,(AK10*((LOG(AK10))/LOG(2))))</f>
        <v>0</v>
      </c>
      <c r="AN10" s="35">
        <f>N10</f>
        <v>1122</v>
      </c>
      <c r="AO10" s="35">
        <f>COUNTIF(L72:L87,AN10)</f>
        <v>1</v>
      </c>
      <c r="AP10" s="35">
        <f>AO10/(AQ4-AO20)</f>
        <v>6.6666666666666666E-2</v>
      </c>
      <c r="AQ10" s="35">
        <f>IF(AP10=0,0,(AP10*((LOG(AP10))/LOG(2))))</f>
        <v>-0.26045937304056793</v>
      </c>
      <c r="AS10" s="35">
        <f>N10</f>
        <v>1122</v>
      </c>
      <c r="AT10" s="35">
        <f>COUNTIF(L88:L103,AS10)</f>
        <v>2</v>
      </c>
      <c r="AU10" s="35">
        <f>AT10/(AV4-AT20)</f>
        <v>0.125</v>
      </c>
      <c r="AV10" s="35">
        <f>IF(AU10=0,0,(AU10*((LOG(AU10))/LOG(2))))</f>
        <v>-0.375</v>
      </c>
    </row>
    <row r="11" spans="1:48" x14ac:dyDescent="0.3">
      <c r="A11" s="57">
        <v>12</v>
      </c>
      <c r="B11" s="57">
        <v>744</v>
      </c>
      <c r="C11" s="60">
        <v>14</v>
      </c>
      <c r="D11" s="57">
        <v>753</v>
      </c>
      <c r="E11" s="60">
        <v>24</v>
      </c>
      <c r="F11" s="57">
        <v>774</v>
      </c>
      <c r="G11" s="63">
        <v>23</v>
      </c>
      <c r="H11" s="63">
        <v>783</v>
      </c>
      <c r="I11" s="41"/>
      <c r="J11" s="41"/>
      <c r="K11" s="42">
        <v>0</v>
      </c>
      <c r="L11">
        <v>1122</v>
      </c>
      <c r="N11" s="35">
        <v>1211</v>
      </c>
      <c r="O11" s="35">
        <f>COUNTIF($L$7:$L$500,N11)</f>
        <v>11</v>
      </c>
      <c r="P11" s="35">
        <f>O11/$Q$4</f>
        <v>0.1134020618556701</v>
      </c>
      <c r="Q11" s="35">
        <f>IF(P11=0,0,(P11*((LOG(P11))/LOG(2))))</f>
        <v>-0.35613704596956841</v>
      </c>
      <c r="T11" s="35">
        <f>N11</f>
        <v>1211</v>
      </c>
      <c r="U11" s="35">
        <f>COUNTIF(L7:L22,T11)</f>
        <v>4</v>
      </c>
      <c r="V11" s="35">
        <f>U11/(W4-U20)</f>
        <v>0.25</v>
      </c>
      <c r="W11" s="35">
        <f>IF(V11=0,0,(V11*((LOG(V11))/LOG(2))))</f>
        <v>-0.5</v>
      </c>
      <c r="Y11" s="35">
        <f>N11</f>
        <v>1211</v>
      </c>
      <c r="Z11" s="35">
        <f>COUNTIF(L23:L38,Y11)</f>
        <v>3</v>
      </c>
      <c r="AA11" s="35">
        <f>Z11/(AB4-Z20)</f>
        <v>0.1875</v>
      </c>
      <c r="AB11" s="35">
        <f>IF(AA11=0,0,(AA11*((LOG(AA11))/LOG(2))))</f>
        <v>-0.45281953111478312</v>
      </c>
      <c r="AD11" s="35">
        <f>N11</f>
        <v>1211</v>
      </c>
      <c r="AE11" s="35">
        <f>COUNTIF(L39:L55,AD11)</f>
        <v>2</v>
      </c>
      <c r="AF11" s="35">
        <f>AE11/(AG4-AE20)</f>
        <v>0.11764705882352941</v>
      </c>
      <c r="AG11" s="35">
        <f>IF(AF11=0,0,(AF11*((LOG(AF11))/LOG(2))))</f>
        <v>-0.36323092250003997</v>
      </c>
      <c r="AI11" s="35">
        <f>N11</f>
        <v>1211</v>
      </c>
      <c r="AJ11" s="35">
        <f>COUNTIF(L56:L71,AI11)</f>
        <v>1</v>
      </c>
      <c r="AK11" s="35">
        <f>AJ11/(AL4-AJ20)</f>
        <v>6.25E-2</v>
      </c>
      <c r="AL11" s="35">
        <f>IF(AK11=0,0,(AK11*((LOG(AK11))/LOG(2))))</f>
        <v>-0.25</v>
      </c>
      <c r="AN11" s="35">
        <f>N11</f>
        <v>1211</v>
      </c>
      <c r="AO11" s="35">
        <f>COUNTIF(L72:L87,AN11)</f>
        <v>1</v>
      </c>
      <c r="AP11" s="35">
        <f>AO11/(AQ4-AO20)</f>
        <v>6.6666666666666666E-2</v>
      </c>
      <c r="AQ11" s="35">
        <f>IF(AP11=0,0,(AP11*((LOG(AP11))/LOG(2))))</f>
        <v>-0.26045937304056793</v>
      </c>
      <c r="AS11" s="35">
        <f>N11</f>
        <v>1211</v>
      </c>
      <c r="AT11" s="35">
        <f>COUNTIF(L88:L103,AS11)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886</v>
      </c>
      <c r="C12" s="60">
        <v>14</v>
      </c>
      <c r="D12" s="57">
        <v>894</v>
      </c>
      <c r="E12" s="60">
        <v>24</v>
      </c>
      <c r="F12" s="57">
        <v>926</v>
      </c>
      <c r="G12" s="63">
        <v>14</v>
      </c>
      <c r="H12" s="63">
        <v>943</v>
      </c>
      <c r="I12" s="41"/>
      <c r="J12" s="41"/>
      <c r="K12" s="42">
        <v>0</v>
      </c>
      <c r="L12">
        <v>1121</v>
      </c>
      <c r="N12" s="35">
        <v>1212</v>
      </c>
      <c r="O12" s="35">
        <f>COUNTIF($L$7:$L$500,N12)</f>
        <v>4</v>
      </c>
      <c r="P12" s="35">
        <f>O12/$Q$4</f>
        <v>4.1237113402061855E-2</v>
      </c>
      <c r="Q12" s="35">
        <f>IF(P12=0,0,(P12*((LOG(P12))/LOG(2))))</f>
        <v>-0.18968712751287126</v>
      </c>
      <c r="T12" s="35">
        <f>N12</f>
        <v>1212</v>
      </c>
      <c r="U12" s="35">
        <f>COUNTIF(L7:L22,T12)</f>
        <v>0</v>
      </c>
      <c r="V12" s="35">
        <f>U12/(W4-U20)</f>
        <v>0</v>
      </c>
      <c r="W12" s="35">
        <f>IF(V12=0,0,(V12*((LOG(V12))/LOG(2))))</f>
        <v>0</v>
      </c>
      <c r="Y12" s="35">
        <f>N12</f>
        <v>1212</v>
      </c>
      <c r="Z12" s="35">
        <f>COUNTIF(L23:L38,Y12)</f>
        <v>0</v>
      </c>
      <c r="AA12" s="35">
        <f>Z12/(AB4-Z20)</f>
        <v>0</v>
      </c>
      <c r="AB12" s="35">
        <f>IF(AA12=0,0,(AA12*((LOG(AA12))/LOG(2))))</f>
        <v>0</v>
      </c>
      <c r="AD12" s="35">
        <f>N12</f>
        <v>1212</v>
      </c>
      <c r="AE12" s="35">
        <f>COUNTIF(L39:L55,AD12)</f>
        <v>1</v>
      </c>
      <c r="AF12" s="35">
        <f>AE12/(AG4-AE20)</f>
        <v>5.8823529411764705E-2</v>
      </c>
      <c r="AG12" s="35">
        <f>IF(AF12=0,0,(AF12*((LOG(AF12))/LOG(2))))</f>
        <v>-0.24043899066178465</v>
      </c>
      <c r="AI12" s="35">
        <f>N12</f>
        <v>1212</v>
      </c>
      <c r="AJ12" s="35">
        <f>COUNTIF(L56:L71,AI12)</f>
        <v>0</v>
      </c>
      <c r="AK12" s="35">
        <f>AJ12/(AL4-AJ20)</f>
        <v>0</v>
      </c>
      <c r="AL12" s="35">
        <f>IF(AK12=0,0,(AK12*((LOG(AK12))/LOG(2))))</f>
        <v>0</v>
      </c>
      <c r="AN12" s="35">
        <f>N12</f>
        <v>1212</v>
      </c>
      <c r="AO12" s="35">
        <f>COUNTIF(L72:L87,AN12)</f>
        <v>2</v>
      </c>
      <c r="AP12" s="35">
        <f>AO12/(AQ4-AO20)</f>
        <v>0.13333333333333333</v>
      </c>
      <c r="AQ12" s="35">
        <f>IF(AP12=0,0,(AP12*((LOG(AP12))/LOG(2))))</f>
        <v>-0.3875854127478025</v>
      </c>
      <c r="AS12" s="35">
        <f>N12</f>
        <v>1212</v>
      </c>
      <c r="AT12" s="35">
        <f>COUNTIF(L88:L103,AS12)</f>
        <v>1</v>
      </c>
      <c r="AU12" s="35">
        <f>AT12/(AV4-AT20)</f>
        <v>6.25E-2</v>
      </c>
      <c r="AV12" s="35">
        <f>IF(AU12=0,0,(AU12*((LOG(AU12))/LOG(2))))</f>
        <v>-0.25</v>
      </c>
    </row>
    <row r="13" spans="1:48" x14ac:dyDescent="0.3">
      <c r="A13" s="57">
        <v>12</v>
      </c>
      <c r="B13" s="57">
        <v>1099</v>
      </c>
      <c r="C13" s="60">
        <v>23</v>
      </c>
      <c r="D13" s="57">
        <v>1144</v>
      </c>
      <c r="E13" s="60">
        <v>24</v>
      </c>
      <c r="F13" s="57">
        <v>1167</v>
      </c>
      <c r="G13" s="63">
        <v>23</v>
      </c>
      <c r="H13" s="63">
        <v>1188</v>
      </c>
      <c r="I13" s="41"/>
      <c r="J13" s="41"/>
      <c r="K13" s="42">
        <v>0</v>
      </c>
      <c r="L13">
        <v>1222</v>
      </c>
      <c r="N13" s="35">
        <v>1221</v>
      </c>
      <c r="O13" s="35">
        <f>COUNTIF($L$7:$L$500,N13)</f>
        <v>5</v>
      </c>
      <c r="P13" s="35">
        <f>O13/$Q$4</f>
        <v>5.1546391752577317E-2</v>
      </c>
      <c r="Q13" s="35">
        <f>IF(P13=0,0,(P13*((LOG(P13))/LOG(2))))</f>
        <v>-0.22051467769586416</v>
      </c>
      <c r="T13" s="35">
        <f>N13</f>
        <v>1221</v>
      </c>
      <c r="U13" s="35">
        <f>COUNTIF(L7:L22,T13)</f>
        <v>2</v>
      </c>
      <c r="V13" s="35">
        <f>U13/(W4-U20)</f>
        <v>0.125</v>
      </c>
      <c r="W13" s="35">
        <f>IF(V13=0,0,(V13*((LOG(V13))/LOG(2))))</f>
        <v>-0.375</v>
      </c>
      <c r="Y13" s="35">
        <f>N13</f>
        <v>1221</v>
      </c>
      <c r="Z13" s="35">
        <f>COUNTIF(L23:L38,Y13)</f>
        <v>0</v>
      </c>
      <c r="AA13" s="35">
        <f>Z13/(AB4-Z20)</f>
        <v>0</v>
      </c>
      <c r="AB13" s="35">
        <f>IF(AA13=0,0,(AA13*((LOG(AA13))/LOG(2))))</f>
        <v>0</v>
      </c>
      <c r="AD13" s="35">
        <f>N13</f>
        <v>1221</v>
      </c>
      <c r="AE13" s="35">
        <f>COUNTIF(L39:L55,AD13)</f>
        <v>0</v>
      </c>
      <c r="AF13" s="35">
        <f>AE13/(AG4-AE20)</f>
        <v>0</v>
      </c>
      <c r="AG13" s="35">
        <f>IF(AF13=0,0,(AF13*((LOG(AF13))/LOG(2))))</f>
        <v>0</v>
      </c>
      <c r="AI13" s="35">
        <f>N13</f>
        <v>1221</v>
      </c>
      <c r="AJ13" s="35">
        <f>COUNTIF(L56:L71,AI13)</f>
        <v>0</v>
      </c>
      <c r="AK13" s="35">
        <f>AJ13/(AL4-AJ20)</f>
        <v>0</v>
      </c>
      <c r="AL13" s="35">
        <f>IF(AK13=0,0,(AK13*((LOG(AK13))/LOG(2))))</f>
        <v>0</v>
      </c>
      <c r="AN13" s="35">
        <f>N13</f>
        <v>1221</v>
      </c>
      <c r="AO13" s="35">
        <f>COUNTIF(L72:L87,AN13)</f>
        <v>1</v>
      </c>
      <c r="AP13" s="35">
        <f>AO13/(AQ4-AO20)</f>
        <v>6.6666666666666666E-2</v>
      </c>
      <c r="AQ13" s="35">
        <f>IF(AP13=0,0,(AP13*((LOG(AP13))/LOG(2))))</f>
        <v>-0.26045937304056793</v>
      </c>
      <c r="AS13" s="35">
        <f>N13</f>
        <v>1221</v>
      </c>
      <c r="AT13" s="35">
        <f>COUNTIF(L88:L103,AS13)</f>
        <v>2</v>
      </c>
      <c r="AU13" s="35">
        <f>AT13/(AV4-AT20)</f>
        <v>0.125</v>
      </c>
      <c r="AV13" s="35">
        <f>IF(AU13=0,0,(AU13*((LOG(AU13))/LOG(2))))</f>
        <v>-0.375</v>
      </c>
    </row>
    <row r="14" spans="1:48" x14ac:dyDescent="0.3">
      <c r="A14" s="57">
        <v>12</v>
      </c>
      <c r="B14" s="57">
        <v>1293</v>
      </c>
      <c r="C14" s="60">
        <v>23</v>
      </c>
      <c r="D14" s="57">
        <v>1349</v>
      </c>
      <c r="E14" s="60">
        <v>24</v>
      </c>
      <c r="F14" s="57">
        <v>1369</v>
      </c>
      <c r="G14" s="63">
        <v>14</v>
      </c>
      <c r="H14" s="63">
        <v>1407</v>
      </c>
      <c r="I14" s="41"/>
      <c r="J14" s="41"/>
      <c r="K14" s="42">
        <v>0</v>
      </c>
      <c r="L14">
        <v>1221</v>
      </c>
      <c r="N14" s="35">
        <v>1222</v>
      </c>
      <c r="O14" s="35">
        <f>COUNTIF($L$7:$L$500,N14)</f>
        <v>6</v>
      </c>
      <c r="P14" s="35">
        <f>O14/$Q$4</f>
        <v>6.1855670103092786E-2</v>
      </c>
      <c r="Q14" s="35">
        <f>IF(P14=0,0,(P14*((LOG(P14))/LOG(2))))</f>
        <v>-0.24834744380201881</v>
      </c>
      <c r="T14" s="35">
        <f>N14</f>
        <v>1222</v>
      </c>
      <c r="U14" s="35">
        <f>COUNTIF(L7:L22,T14)</f>
        <v>1</v>
      </c>
      <c r="V14" s="35">
        <f>U14/(W4-U20)</f>
        <v>6.25E-2</v>
      </c>
      <c r="W14" s="35">
        <f>IF(V14=0,0,(V14*((LOG(V14))/LOG(2))))</f>
        <v>-0.25</v>
      </c>
      <c r="Y14" s="35">
        <f>N14</f>
        <v>1222</v>
      </c>
      <c r="Z14" s="35">
        <f>COUNTIF(L23:L38,Y14)</f>
        <v>0</v>
      </c>
      <c r="AA14" s="35">
        <f>Z14/(AB4-Z20)</f>
        <v>0</v>
      </c>
      <c r="AB14" s="35">
        <f>IF(AA14=0,0,(AA14*((LOG(AA14))/LOG(2))))</f>
        <v>0</v>
      </c>
      <c r="AD14" s="35">
        <f>N14</f>
        <v>1222</v>
      </c>
      <c r="AE14" s="35">
        <f>COUNTIF(L39:L55,AD14)</f>
        <v>1</v>
      </c>
      <c r="AF14" s="35">
        <f>AE14/(AG4-AE20)</f>
        <v>5.8823529411764705E-2</v>
      </c>
      <c r="AG14" s="35">
        <f>IF(AF14=0,0,(AF14*((LOG(AF14))/LOG(2))))</f>
        <v>-0.24043899066178465</v>
      </c>
      <c r="AI14" s="35">
        <f>N14</f>
        <v>1222</v>
      </c>
      <c r="AJ14" s="35">
        <f>COUNTIF(L56:L71,AI14)</f>
        <v>1</v>
      </c>
      <c r="AK14" s="35">
        <f>AJ14/(AL4-AJ20)</f>
        <v>6.25E-2</v>
      </c>
      <c r="AL14" s="35">
        <f>IF(AK14=0,0,(AK14*((LOG(AK14))/LOG(2))))</f>
        <v>-0.25</v>
      </c>
      <c r="AN14" s="35">
        <f>N14</f>
        <v>1222</v>
      </c>
      <c r="AO14" s="35">
        <f>COUNTIF(L72:L87,AN14)</f>
        <v>2</v>
      </c>
      <c r="AP14" s="35">
        <f>AO14/(AQ4-AO20)</f>
        <v>0.13333333333333333</v>
      </c>
      <c r="AQ14" s="35">
        <f>IF(AP14=0,0,(AP14*((LOG(AP14))/LOG(2))))</f>
        <v>-0.3875854127478025</v>
      </c>
      <c r="AS14" s="35">
        <f>N14</f>
        <v>1222</v>
      </c>
      <c r="AT14" s="35">
        <f>COUNTIF(L88:L103,AS14)</f>
        <v>1</v>
      </c>
      <c r="AU14" s="35">
        <f>AT14/(AV4-AT20)</f>
        <v>6.25E-2</v>
      </c>
      <c r="AV14" s="35">
        <f>IF(AU14=0,0,(AU14*((LOG(AU14))/LOG(2))))</f>
        <v>-0.25</v>
      </c>
    </row>
    <row r="15" spans="1:48" x14ac:dyDescent="0.3">
      <c r="A15" s="57">
        <v>12</v>
      </c>
      <c r="B15" s="57">
        <v>1537</v>
      </c>
      <c r="C15" s="60">
        <v>23</v>
      </c>
      <c r="D15" s="57">
        <v>1547</v>
      </c>
      <c r="E15" s="60">
        <v>13</v>
      </c>
      <c r="F15" s="57">
        <v>1570</v>
      </c>
      <c r="G15" s="63">
        <v>14</v>
      </c>
      <c r="H15" s="63">
        <v>1578</v>
      </c>
      <c r="I15" s="41"/>
      <c r="J15" s="41"/>
      <c r="K15" s="42">
        <v>0</v>
      </c>
      <c r="L15">
        <v>1211</v>
      </c>
      <c r="N15" s="35">
        <v>2111</v>
      </c>
      <c r="O15" s="35">
        <f>COUNTIF($L$7:$L$500,N15)</f>
        <v>6</v>
      </c>
      <c r="P15" s="35">
        <f>O15/$Q$4</f>
        <v>6.1855670103092786E-2</v>
      </c>
      <c r="Q15" s="35">
        <f>IF(P15=0,0,(P15*((LOG(P15))/LOG(2))))</f>
        <v>-0.24834744380201881</v>
      </c>
      <c r="T15" s="35">
        <f>N15</f>
        <v>2111</v>
      </c>
      <c r="U15" s="35">
        <f>COUNTIF(L7:L22,T15)</f>
        <v>1</v>
      </c>
      <c r="V15" s="35">
        <f>U15/(W4-U20)</f>
        <v>6.25E-2</v>
      </c>
      <c r="W15" s="35">
        <f>IF(V15=0,0,(V15*((LOG(V15))/LOG(2))))</f>
        <v>-0.25</v>
      </c>
      <c r="Y15" s="35">
        <f>N15</f>
        <v>2111</v>
      </c>
      <c r="Z15" s="35">
        <f>COUNTIF(L23:L38,Y15)</f>
        <v>1</v>
      </c>
      <c r="AA15" s="35">
        <f>Z15/(AB4-Z20)</f>
        <v>6.25E-2</v>
      </c>
      <c r="AB15" s="35">
        <f>IF(AA15=0,0,(AA15*((LOG(AA15))/LOG(2))))</f>
        <v>-0.25</v>
      </c>
      <c r="AD15" s="35">
        <f>N15</f>
        <v>2111</v>
      </c>
      <c r="AE15" s="35">
        <f>COUNTIF(L39:L55,AD15)</f>
        <v>1</v>
      </c>
      <c r="AF15" s="35">
        <f>AE15/(AG4-AE20)</f>
        <v>5.8823529411764705E-2</v>
      </c>
      <c r="AG15" s="35">
        <f>IF(AF15=0,0,(AF15*((LOG(AF15))/LOG(2))))</f>
        <v>-0.24043899066178465</v>
      </c>
      <c r="AI15" s="35">
        <f>N15</f>
        <v>2111</v>
      </c>
      <c r="AJ15" s="35">
        <f>COUNTIF(L56:L71,AI15)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COUNTIF(L72:L87,AN15)</f>
        <v>2</v>
      </c>
      <c r="AP15" s="35">
        <f>AO15/(AQ4-AO20)</f>
        <v>0.13333333333333333</v>
      </c>
      <c r="AQ15" s="35">
        <f>IF(AP15=0,0,(AP15*((LOG(AP15))/LOG(2))))</f>
        <v>-0.3875854127478025</v>
      </c>
      <c r="AS15" s="35">
        <f>N15</f>
        <v>2111</v>
      </c>
      <c r="AT15" s="35">
        <f>COUNTIF(L88:L103,AS15)</f>
        <v>1</v>
      </c>
      <c r="AU15" s="35">
        <f>AT15/(AV4-AT20)</f>
        <v>6.25E-2</v>
      </c>
      <c r="AV15" s="35">
        <f>IF(AU15=0,0,(AU15*((LOG(AU15))/LOG(2))))</f>
        <v>-0.25</v>
      </c>
    </row>
    <row r="16" spans="1:48" x14ac:dyDescent="0.3">
      <c r="A16" s="57">
        <v>12</v>
      </c>
      <c r="B16" s="57">
        <v>1675</v>
      </c>
      <c r="C16" s="60">
        <v>23</v>
      </c>
      <c r="D16" s="57">
        <v>1700</v>
      </c>
      <c r="E16" s="60">
        <v>13</v>
      </c>
      <c r="F16" s="57">
        <v>1715</v>
      </c>
      <c r="G16" s="63">
        <v>14</v>
      </c>
      <c r="H16" s="63">
        <v>1727</v>
      </c>
      <c r="I16" s="41"/>
      <c r="J16" s="41"/>
      <c r="K16" s="42">
        <v>0</v>
      </c>
      <c r="L16">
        <v>1211</v>
      </c>
      <c r="N16" s="35">
        <v>2112</v>
      </c>
      <c r="O16" s="35">
        <f>COUNTIF($L$7:$L$500,N16)</f>
        <v>3</v>
      </c>
      <c r="P16" s="35">
        <f>O16/$Q$4</f>
        <v>3.0927835051546393E-2</v>
      </c>
      <c r="Q16" s="35">
        <f>IF(P16=0,0,(P16*((LOG(P16))/LOG(2))))</f>
        <v>-0.15510155695255584</v>
      </c>
      <c r="T16" s="35">
        <f>N16</f>
        <v>2112</v>
      </c>
      <c r="U16" s="35">
        <f>COUNTIF(L7:L22,T16)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COUNTIF(L23:L38,Y16)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COUNTIF(L39:L55,AD16)</f>
        <v>1</v>
      </c>
      <c r="AF16" s="35">
        <f>AE16/(AG4-AE20)</f>
        <v>5.8823529411764705E-2</v>
      </c>
      <c r="AG16" s="35">
        <f>IF(AF16=0,0,(AF16*((LOG(AF16))/LOG(2))))</f>
        <v>-0.24043899066178465</v>
      </c>
      <c r="AI16" s="35">
        <f>N16</f>
        <v>2112</v>
      </c>
      <c r="AJ16" s="35">
        <f>COUNTIF(L56:L71,AI16)</f>
        <v>2</v>
      </c>
      <c r="AK16" s="35">
        <f>AJ16/(AL4-AJ20)</f>
        <v>0.125</v>
      </c>
      <c r="AL16" s="35">
        <f>IF(AK16=0,0,(AK16*((LOG(AK16))/LOG(2))))</f>
        <v>-0.375</v>
      </c>
      <c r="AN16" s="35">
        <f>N16</f>
        <v>2112</v>
      </c>
      <c r="AO16" s="35">
        <f>COUNTIF(L72:L87,AN16)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COUNTIF(L88:L103,AS16)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1829</v>
      </c>
      <c r="C17" s="60">
        <v>14</v>
      </c>
      <c r="D17" s="57">
        <v>1853</v>
      </c>
      <c r="E17" s="60">
        <v>13</v>
      </c>
      <c r="F17" s="57">
        <v>1860</v>
      </c>
      <c r="G17" s="63">
        <v>14</v>
      </c>
      <c r="H17" s="63">
        <v>1873</v>
      </c>
      <c r="I17" s="41"/>
      <c r="J17" s="41"/>
      <c r="K17" s="42">
        <v>0</v>
      </c>
      <c r="L17">
        <v>1111</v>
      </c>
      <c r="N17" s="35">
        <v>2121</v>
      </c>
      <c r="O17" s="35">
        <f>COUNTIF($L$7:$L$500,N17)</f>
        <v>4</v>
      </c>
      <c r="P17" s="35">
        <f>O17/$Q$4</f>
        <v>4.1237113402061855E-2</v>
      </c>
      <c r="Q17" s="35">
        <f>IF(P17=0,0,(P17*((LOG(P17))/LOG(2))))</f>
        <v>-0.18968712751287126</v>
      </c>
      <c r="T17" s="35">
        <f>N17</f>
        <v>2121</v>
      </c>
      <c r="U17" s="35">
        <f>COUNTIF(L7:L22,T17)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COUNTIF(L23:L38,Y17)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COUNTIF(L39:L55,AD17)</f>
        <v>0</v>
      </c>
      <c r="AF17" s="35">
        <f>AE17/(AG4-AE20)</f>
        <v>0</v>
      </c>
      <c r="AG17" s="35">
        <f>IF(AF17=0,0,(AF17*((LOG(AF17))/LOG(2))))</f>
        <v>0</v>
      </c>
      <c r="AI17" s="35">
        <f>N17</f>
        <v>2121</v>
      </c>
      <c r="AJ17" s="35">
        <f>COUNTIF(L56:L71,AI17)</f>
        <v>3</v>
      </c>
      <c r="AK17" s="35">
        <f>AJ17/(AL4-AJ20)</f>
        <v>0.1875</v>
      </c>
      <c r="AL17" s="35">
        <f>IF(AK17=0,0,(AK17*((LOG(AK17))/LOG(2))))</f>
        <v>-0.45281953111478312</v>
      </c>
      <c r="AN17" s="35">
        <f>N17</f>
        <v>2121</v>
      </c>
      <c r="AO17" s="35">
        <f>COUNTIF(L72:L87,AN17)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COUNTIF(L88:L103,AS17)</f>
        <v>1</v>
      </c>
      <c r="AU17" s="35">
        <f>AT17/(AV4-AT20)</f>
        <v>6.25E-2</v>
      </c>
      <c r="AV17" s="35">
        <f>IF(AU17=0,0,(AU17*((LOG(AU17))/LOG(2))))</f>
        <v>-0.25</v>
      </c>
    </row>
    <row r="18" spans="1:48" x14ac:dyDescent="0.3">
      <c r="A18" s="57">
        <v>12</v>
      </c>
      <c r="B18" s="57">
        <v>1978</v>
      </c>
      <c r="C18" s="60">
        <v>23</v>
      </c>
      <c r="D18" s="57">
        <v>1987</v>
      </c>
      <c r="E18" s="60">
        <v>13</v>
      </c>
      <c r="F18" s="57">
        <v>1999</v>
      </c>
      <c r="G18" s="63">
        <v>14</v>
      </c>
      <c r="H18" s="63">
        <v>2006</v>
      </c>
      <c r="I18" s="41"/>
      <c r="J18" s="41"/>
      <c r="K18" s="42">
        <v>0</v>
      </c>
      <c r="L18">
        <v>1211</v>
      </c>
      <c r="N18" s="35">
        <v>2122</v>
      </c>
      <c r="O18" s="35">
        <f>COUNTIF($L$7:$L$500,N18)</f>
        <v>8</v>
      </c>
      <c r="P18" s="35">
        <f>O18/$Q$4</f>
        <v>8.247422680412371E-2</v>
      </c>
      <c r="Q18" s="35">
        <f>IF(P18=0,0,(P18*((LOG(P18))/LOG(2))))</f>
        <v>-0.29690002822161876</v>
      </c>
      <c r="T18" s="35">
        <f>N18</f>
        <v>2122</v>
      </c>
      <c r="U18" s="35">
        <f>COUNTIF(L7:L22,T18)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COUNTIF(L23:L38,Y18)</f>
        <v>1</v>
      </c>
      <c r="AA18" s="35">
        <f>Z18/(AB4-Z20)</f>
        <v>6.25E-2</v>
      </c>
      <c r="AB18" s="35">
        <f>IF(AA18=0,0,(AA18*((LOG(AA18))/LOG(2))))</f>
        <v>-0.25</v>
      </c>
      <c r="AD18" s="35">
        <f>N18</f>
        <v>2122</v>
      </c>
      <c r="AE18" s="35">
        <f>COUNTIF(L39:L55,AD18)</f>
        <v>1</v>
      </c>
      <c r="AF18" s="35">
        <f>AE18/(AG4-AE20)</f>
        <v>5.8823529411764705E-2</v>
      </c>
      <c r="AG18" s="35">
        <f>IF(AF18=0,0,(AF18*((LOG(AF18))/LOG(2))))</f>
        <v>-0.24043899066178465</v>
      </c>
      <c r="AI18" s="35">
        <f>N18</f>
        <v>2122</v>
      </c>
      <c r="AJ18" s="35">
        <f>COUNTIF(L56:L71,AI18)</f>
        <v>4</v>
      </c>
      <c r="AK18" s="35">
        <f>AJ18/(AL4-AJ20)</f>
        <v>0.25</v>
      </c>
      <c r="AL18" s="35">
        <f>IF(AK18=0,0,(AK18*((LOG(AK18))/LOG(2))))</f>
        <v>-0.5</v>
      </c>
      <c r="AN18" s="35">
        <f>N18</f>
        <v>2122</v>
      </c>
      <c r="AO18" s="35">
        <f>COUNTIF(L72:L87,AN18)</f>
        <v>1</v>
      </c>
      <c r="AP18" s="35">
        <f>AO18/(AQ4-AO20)</f>
        <v>6.6666666666666666E-2</v>
      </c>
      <c r="AQ18" s="35">
        <f>IF(AP18=0,0,(AP18*((LOG(AP18))/LOG(2))))</f>
        <v>-0.26045937304056793</v>
      </c>
      <c r="AS18" s="35">
        <f>N18</f>
        <v>2122</v>
      </c>
      <c r="AT18" s="35">
        <f>COUNTIF(L88:L103,AS18)</f>
        <v>1</v>
      </c>
      <c r="AU18" s="35">
        <f>AT18/(AV4-AT20)</f>
        <v>6.25E-2</v>
      </c>
      <c r="AV18" s="35">
        <f>IF(AU18=0,0,(AU18*((LOG(AU18))/LOG(2))))</f>
        <v>-0.25</v>
      </c>
    </row>
    <row r="19" spans="1:48" x14ac:dyDescent="0.3">
      <c r="A19" s="57">
        <v>12</v>
      </c>
      <c r="B19" s="57">
        <v>2118</v>
      </c>
      <c r="C19" s="60">
        <v>14</v>
      </c>
      <c r="D19" s="57">
        <v>2138</v>
      </c>
      <c r="E19" s="60">
        <v>24</v>
      </c>
      <c r="F19" s="57">
        <v>2152</v>
      </c>
      <c r="G19" s="63">
        <v>14</v>
      </c>
      <c r="H19" s="63">
        <v>2163</v>
      </c>
      <c r="I19" s="41"/>
      <c r="J19" s="41"/>
      <c r="K19" s="42">
        <v>0</v>
      </c>
      <c r="L19">
        <v>1121</v>
      </c>
      <c r="N19" s="35">
        <v>2211</v>
      </c>
      <c r="O19" s="35">
        <f>COUNTIF($L$7:$L$500,N19)</f>
        <v>4</v>
      </c>
      <c r="P19" s="35">
        <f>O19/$Q$4</f>
        <v>4.1237113402061855E-2</v>
      </c>
      <c r="Q19" s="35">
        <f>IF(P19=0,0,(P19*((LOG(P19))/LOG(2))))</f>
        <v>-0.18968712751287126</v>
      </c>
      <c r="T19" s="35">
        <f>N19</f>
        <v>2211</v>
      </c>
      <c r="U19" s="35">
        <f>COUNTIF(L7:L22,T19)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COUNTIF(L23:L38,Y19)</f>
        <v>1</v>
      </c>
      <c r="AA19" s="35">
        <f>Z19/(AB4-Z20)</f>
        <v>6.25E-2</v>
      </c>
      <c r="AB19" s="35">
        <f>IF(AA19=0,0,(AA19*((LOG(AA19))/LOG(2))))</f>
        <v>-0.25</v>
      </c>
      <c r="AD19" s="35">
        <f>N19</f>
        <v>2211</v>
      </c>
      <c r="AE19" s="35">
        <f>COUNTIF(L39:L55,AD19)</f>
        <v>2</v>
      </c>
      <c r="AF19" s="35">
        <f>AE19/(AG4-AE20)</f>
        <v>0.11764705882352941</v>
      </c>
      <c r="AG19" s="35">
        <f>IF(AF19=0,0,(AF19*((LOG(AF19))/LOG(2))))</f>
        <v>-0.36323092250003997</v>
      </c>
      <c r="AI19" s="35">
        <f>N19</f>
        <v>2211</v>
      </c>
      <c r="AJ19" s="35">
        <f>COUNTIF(L56:L71,AI19)</f>
        <v>1</v>
      </c>
      <c r="AK19" s="35">
        <f>AJ19/(AL4-AJ20)</f>
        <v>6.25E-2</v>
      </c>
      <c r="AL19" s="35">
        <f>IF(AK19=0,0,(AK19*((LOG(AK19))/LOG(2))))</f>
        <v>-0.25</v>
      </c>
      <c r="AN19" s="35">
        <f>N19</f>
        <v>2211</v>
      </c>
      <c r="AO19" s="35">
        <f>COUNTIF(L72:L87,AN19)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COUNTIF(L88:L103,AS19)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2270</v>
      </c>
      <c r="C20" s="60">
        <v>23</v>
      </c>
      <c r="D20" s="57">
        <v>2283</v>
      </c>
      <c r="E20" s="60">
        <v>13</v>
      </c>
      <c r="F20" s="57">
        <v>2315</v>
      </c>
      <c r="G20" s="63">
        <v>14</v>
      </c>
      <c r="H20" s="63">
        <v>2323</v>
      </c>
      <c r="I20" s="41"/>
      <c r="J20" s="41"/>
      <c r="K20" s="42">
        <v>0</v>
      </c>
      <c r="L20">
        <v>1211</v>
      </c>
      <c r="N20" s="35">
        <v>2212</v>
      </c>
      <c r="O20" s="35">
        <f>COUNTIF($L$7:$L$500,N20)</f>
        <v>1</v>
      </c>
      <c r="P20" s="35">
        <f>O20/$Q$4</f>
        <v>1.0309278350515464E-2</v>
      </c>
      <c r="Q20" s="35">
        <f>IF(P20=0,0,(P20*((LOG(P20))/LOG(2))))</f>
        <v>-6.8040338579248724E-2</v>
      </c>
      <c r="T20" s="35">
        <f>N20</f>
        <v>2212</v>
      </c>
      <c r="U20" s="35">
        <f>COUNTIF(L7:L22,T20)</f>
        <v>0</v>
      </c>
      <c r="V20" s="54"/>
      <c r="W20" s="55"/>
      <c r="Y20" s="35">
        <f>N20</f>
        <v>2212</v>
      </c>
      <c r="Z20" s="35">
        <f>COUNTIF(L23:L38,Y20)</f>
        <v>0</v>
      </c>
      <c r="AA20" s="54"/>
      <c r="AB20" s="55"/>
      <c r="AD20" s="35">
        <f>N20</f>
        <v>2212</v>
      </c>
      <c r="AE20" s="35">
        <f>COUNTIF(L39:L55,AD20)</f>
        <v>0</v>
      </c>
      <c r="AF20" s="54"/>
      <c r="AG20" s="55"/>
      <c r="AI20" s="35">
        <f>N20</f>
        <v>2212</v>
      </c>
      <c r="AJ20" s="35">
        <f>COUNTIF(L56:L71,AI20)</f>
        <v>0</v>
      </c>
      <c r="AK20" s="54"/>
      <c r="AL20" s="55"/>
      <c r="AN20" s="35">
        <f>N20</f>
        <v>2212</v>
      </c>
      <c r="AO20" s="35">
        <f>COUNTIF(L72:L87,AN20)</f>
        <v>1</v>
      </c>
      <c r="AP20" s="54"/>
      <c r="AQ20" s="55"/>
      <c r="AS20" s="35">
        <f>N20</f>
        <v>2212</v>
      </c>
      <c r="AT20" s="35">
        <f>COUNTIF(L88:L103,AS20)</f>
        <v>0</v>
      </c>
      <c r="AU20" s="54"/>
      <c r="AV20" s="55"/>
    </row>
    <row r="21" spans="1:48" x14ac:dyDescent="0.3">
      <c r="A21" s="57">
        <v>21</v>
      </c>
      <c r="B21" s="57">
        <v>2462</v>
      </c>
      <c r="C21" s="60">
        <v>12</v>
      </c>
      <c r="D21" s="57">
        <v>2480</v>
      </c>
      <c r="E21" s="60">
        <v>13</v>
      </c>
      <c r="F21" s="57">
        <v>2488</v>
      </c>
      <c r="G21" s="63">
        <v>14</v>
      </c>
      <c r="H21" s="63">
        <v>2496</v>
      </c>
      <c r="I21" s="41"/>
      <c r="J21" s="41"/>
      <c r="K21" s="42">
        <v>0</v>
      </c>
      <c r="L21">
        <v>2111</v>
      </c>
      <c r="N21" s="35">
        <v>2221</v>
      </c>
      <c r="O21" s="35">
        <f>COUNTIF($L$7:$L$500,N21)</f>
        <v>4</v>
      </c>
      <c r="P21" s="35">
        <f>O21/$Q$4</f>
        <v>4.1237113402061855E-2</v>
      </c>
      <c r="Q21" s="35">
        <f>IF(P21=0,0,(P21*((LOG(P21))/LOG(2))))</f>
        <v>-0.18968712751287126</v>
      </c>
      <c r="T21" s="35">
        <f>N21</f>
        <v>2221</v>
      </c>
      <c r="U21" s="35">
        <f>COUNTIF(L7:L22,T21)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COUNTIF(L23:L38,Y21)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COUNTIF(L39:L55,AD21)</f>
        <v>2</v>
      </c>
      <c r="AF21" s="35">
        <f>AE21/(AG4-AE20)</f>
        <v>0.11764705882352941</v>
      </c>
      <c r="AG21" s="35">
        <f>IF(AF21=0,0,(AF21*((LOG(AF21))/LOG(2))))</f>
        <v>-0.36323092250003997</v>
      </c>
      <c r="AI21" s="35">
        <f>N21</f>
        <v>2221</v>
      </c>
      <c r="AJ21" s="35">
        <f>COUNTIF(L56:L71,AI21)</f>
        <v>1</v>
      </c>
      <c r="AK21" s="35">
        <f>AJ21/(AL4-AJ20)</f>
        <v>6.25E-2</v>
      </c>
      <c r="AL21" s="35">
        <f>IF(AK21=0,0,(AK21*((LOG(AK21))/LOG(2))))</f>
        <v>-0.25</v>
      </c>
      <c r="AN21" s="35">
        <f>N21</f>
        <v>2221</v>
      </c>
      <c r="AO21" s="35">
        <f>COUNTIF(L72:L87,AN21)</f>
        <v>1</v>
      </c>
      <c r="AP21" s="35">
        <f>AO21/(AQ4-AO20)</f>
        <v>6.6666666666666666E-2</v>
      </c>
      <c r="AQ21" s="35">
        <f>IF(AP21=0,0,(AP21*((LOG(AP21))/LOG(2))))</f>
        <v>-0.26045937304056793</v>
      </c>
      <c r="AS21" s="35">
        <f>N21</f>
        <v>2221</v>
      </c>
      <c r="AT21" s="35">
        <f>COUNTIF(L88:L103,AS21)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2591</v>
      </c>
      <c r="C22" s="60">
        <v>14</v>
      </c>
      <c r="D22" s="57">
        <v>2625</v>
      </c>
      <c r="E22" s="60">
        <v>13</v>
      </c>
      <c r="F22" s="57">
        <v>2650</v>
      </c>
      <c r="G22" s="63">
        <v>14</v>
      </c>
      <c r="H22" s="63">
        <v>2658</v>
      </c>
      <c r="I22" s="41"/>
      <c r="J22" s="41"/>
      <c r="K22" s="42">
        <v>0</v>
      </c>
      <c r="L22">
        <v>1111</v>
      </c>
      <c r="N22" s="35">
        <v>2222</v>
      </c>
      <c r="O22" s="35">
        <f>COUNTIF($L$7:$L$500,N22)</f>
        <v>2</v>
      </c>
      <c r="P22" s="35">
        <f>O22/$Q$4</f>
        <v>2.0618556701030927E-2</v>
      </c>
      <c r="Q22" s="35">
        <f>IF(P22=0,0,(P22*((LOG(P22))/LOG(2))))</f>
        <v>-0.11546212045746655</v>
      </c>
      <c r="T22" s="35">
        <f>N22</f>
        <v>2222</v>
      </c>
      <c r="U22" s="35">
        <f>COUNTIF(L7:L22,T22)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COUNTIF(L23:L38,Y22)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COUNTIF(L39:L55,AD22)</f>
        <v>0</v>
      </c>
      <c r="AF22" s="35">
        <f>AE22/(AG4-AE20)</f>
        <v>0</v>
      </c>
      <c r="AG22" s="35">
        <f>IF(AF22=0,0,(AF22*((LOG(AF22))/LOG(2))))</f>
        <v>0</v>
      </c>
      <c r="AI22" s="35">
        <f>N22</f>
        <v>2222</v>
      </c>
      <c r="AJ22" s="35">
        <f>COUNTIF(L56:L71,AI22)</f>
        <v>0</v>
      </c>
      <c r="AK22" s="35">
        <f>AJ22/(AL4-AJ20)</f>
        <v>0</v>
      </c>
      <c r="AL22" s="35">
        <f>IF(AK22=0,0,(AK22*((LOG(AK22))/LOG(2))))</f>
        <v>0</v>
      </c>
      <c r="AN22" s="35">
        <f>N22</f>
        <v>2222</v>
      </c>
      <c r="AO22" s="35">
        <f>COUNTIF(L72:L87,AN22)</f>
        <v>0</v>
      </c>
      <c r="AP22" s="35">
        <f>AO22/(AQ4-AO20)</f>
        <v>0</v>
      </c>
      <c r="AQ22" s="35">
        <f>IF(AP22=0,0,(AP22*((LOG(AP22))/LOG(2))))</f>
        <v>0</v>
      </c>
      <c r="AS22" s="35">
        <f>N22</f>
        <v>2222</v>
      </c>
      <c r="AT22" s="35">
        <f>COUNTIF(L88:L103,AS22)</f>
        <v>2</v>
      </c>
      <c r="AU22" s="35">
        <f>AT22/(AV4-AT20)</f>
        <v>0.125</v>
      </c>
      <c r="AV22" s="35">
        <f>IF(AU22=0,0,(AU22*((LOG(AU22))/LOG(2))))</f>
        <v>-0.375</v>
      </c>
    </row>
    <row r="23" spans="1:48" x14ac:dyDescent="0.3">
      <c r="A23" s="58">
        <v>12</v>
      </c>
      <c r="B23" s="58">
        <v>2794</v>
      </c>
      <c r="C23" s="61">
        <v>14</v>
      </c>
      <c r="D23" s="58">
        <v>2802</v>
      </c>
      <c r="E23" s="61">
        <v>13</v>
      </c>
      <c r="F23" s="58">
        <v>2811</v>
      </c>
      <c r="G23" s="64">
        <v>14</v>
      </c>
      <c r="H23" s="64">
        <v>2819</v>
      </c>
      <c r="I23" s="40"/>
      <c r="J23" s="40"/>
      <c r="K23" s="50">
        <v>0</v>
      </c>
      <c r="L23">
        <v>1111</v>
      </c>
      <c r="P23" s="27">
        <f>SUM(P7:P22)</f>
        <v>0.99999999999999989</v>
      </c>
      <c r="Q23" s="27">
        <f>-SUM(Q7:Q22)</f>
        <v>3.7051809136174887</v>
      </c>
      <c r="V23" s="27">
        <f>SUM(V7:V22)</f>
        <v>1</v>
      </c>
      <c r="W23" s="27">
        <f>-SUM(W7:W22)</f>
        <v>2.75</v>
      </c>
      <c r="AA23" s="27">
        <f>SUM(AA7:AA22)</f>
        <v>1</v>
      </c>
      <c r="AB23" s="27">
        <f>-SUM(AB7:AB22)</f>
        <v>2.3496017527145812</v>
      </c>
      <c r="AF23" s="27">
        <f>SUM(AF7:AF22)</f>
        <v>1</v>
      </c>
      <c r="AG23" s="27">
        <f>-SUM(AG7:AG22)</f>
        <v>3.4992275471326932</v>
      </c>
      <c r="AK23" s="27">
        <f>SUM(AK7:AK22)</f>
        <v>1</v>
      </c>
      <c r="AL23" s="27">
        <f>-SUM(AL7:AL22)</f>
        <v>2.7806390622295662</v>
      </c>
      <c r="AP23" s="27">
        <f>SUM(AP7:AP22)</f>
        <v>0.99999999999999989</v>
      </c>
      <c r="AQ23" s="27">
        <f>-SUM(AQ7:AQ22)</f>
        <v>3.3735572622751855</v>
      </c>
      <c r="AU23" s="27">
        <f>SUM(AU7:AU22)</f>
        <v>1</v>
      </c>
      <c r="AV23" s="27">
        <f>-SUM(AV7:AV22)</f>
        <v>3.375</v>
      </c>
    </row>
    <row r="24" spans="1:48" x14ac:dyDescent="0.3">
      <c r="A24" s="58">
        <v>12</v>
      </c>
      <c r="B24" s="58">
        <v>2925</v>
      </c>
      <c r="C24" s="61">
        <v>14</v>
      </c>
      <c r="D24" s="58">
        <v>2947</v>
      </c>
      <c r="E24" s="61">
        <v>13</v>
      </c>
      <c r="F24" s="58">
        <v>2971</v>
      </c>
      <c r="G24" s="64">
        <v>14</v>
      </c>
      <c r="H24" s="64">
        <v>2980</v>
      </c>
      <c r="I24" s="40"/>
      <c r="J24" s="40"/>
      <c r="K24" s="50">
        <v>0</v>
      </c>
      <c r="L24">
        <v>1111</v>
      </c>
      <c r="P24" s="28" t="s">
        <v>89</v>
      </c>
      <c r="Q24" s="28">
        <f>Q23/(LOG(Q4)/LOG(2))</f>
        <v>0.56139846119386616</v>
      </c>
      <c r="V24" s="28" t="s">
        <v>116</v>
      </c>
      <c r="W24" s="28">
        <f>W23/(LOG(W4)/LOG(2))</f>
        <v>0.6875</v>
      </c>
      <c r="AA24" s="28" t="s">
        <v>119</v>
      </c>
      <c r="AB24" s="28">
        <f>AB23/(LOG(AB4)/LOG(2))</f>
        <v>0.58740043817864529</v>
      </c>
      <c r="AF24" s="28" t="s">
        <v>120</v>
      </c>
      <c r="AG24" s="28">
        <f>AG23/(LOG(AG4)/LOG(2))</f>
        <v>0.85608791640104376</v>
      </c>
      <c r="AK24" s="28" t="s">
        <v>121</v>
      </c>
      <c r="AL24" s="28">
        <f>AL23/(LOG(AL4)/LOG(2))</f>
        <v>0.69515976555739156</v>
      </c>
      <c r="AP24" s="28" t="s">
        <v>122</v>
      </c>
      <c r="AQ24" s="28">
        <f>AQ23/(LOG(AQ4)/LOG(2))</f>
        <v>0.84338931556879637</v>
      </c>
      <c r="AU24" s="28" t="s">
        <v>123</v>
      </c>
      <c r="AV24" s="28">
        <f>AV23/(LOG(AV4)/LOG(2))</f>
        <v>0.84375</v>
      </c>
    </row>
    <row r="25" spans="1:48" x14ac:dyDescent="0.3">
      <c r="A25" s="58">
        <v>12</v>
      </c>
      <c r="B25" s="58">
        <v>3080</v>
      </c>
      <c r="C25" s="61">
        <v>23</v>
      </c>
      <c r="D25" s="58">
        <v>3110</v>
      </c>
      <c r="E25" s="61">
        <v>13</v>
      </c>
      <c r="F25" s="58">
        <v>3123</v>
      </c>
      <c r="G25" s="64">
        <v>14</v>
      </c>
      <c r="H25" s="64">
        <v>3133</v>
      </c>
      <c r="I25" s="40"/>
      <c r="J25" s="40"/>
      <c r="K25" s="50">
        <v>0</v>
      </c>
      <c r="L25">
        <v>1211</v>
      </c>
    </row>
    <row r="26" spans="1:48" x14ac:dyDescent="0.3">
      <c r="A26" s="58">
        <v>12</v>
      </c>
      <c r="B26" s="58">
        <v>3269</v>
      </c>
      <c r="C26" s="61">
        <v>14</v>
      </c>
      <c r="D26" s="58">
        <v>3296</v>
      </c>
      <c r="E26" s="61">
        <v>13</v>
      </c>
      <c r="F26" s="58">
        <v>3303</v>
      </c>
      <c r="G26" s="64">
        <v>14</v>
      </c>
      <c r="H26" s="64">
        <v>3310</v>
      </c>
      <c r="I26" s="40"/>
      <c r="J26" s="40"/>
      <c r="K26" s="50">
        <v>0</v>
      </c>
      <c r="L26">
        <v>1111</v>
      </c>
    </row>
    <row r="27" spans="1:48" x14ac:dyDescent="0.3">
      <c r="A27" s="58">
        <v>12</v>
      </c>
      <c r="B27" s="58">
        <v>3415</v>
      </c>
      <c r="C27" s="61">
        <v>14</v>
      </c>
      <c r="D27" s="58">
        <v>3425</v>
      </c>
      <c r="E27" s="61">
        <v>13</v>
      </c>
      <c r="F27" s="58">
        <v>3465</v>
      </c>
      <c r="G27" s="64">
        <v>14</v>
      </c>
      <c r="H27" s="64">
        <v>3473</v>
      </c>
      <c r="I27" s="40"/>
      <c r="J27" s="40"/>
      <c r="K27" s="50">
        <v>0</v>
      </c>
      <c r="L27">
        <v>1111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8">
        <v>12</v>
      </c>
      <c r="B28" s="58">
        <v>3614</v>
      </c>
      <c r="C28" s="61">
        <v>14</v>
      </c>
      <c r="D28" s="58">
        <v>3651</v>
      </c>
      <c r="E28" s="61">
        <v>13</v>
      </c>
      <c r="F28" s="58">
        <v>3659</v>
      </c>
      <c r="G28" s="64">
        <v>14</v>
      </c>
      <c r="H28" s="64">
        <v>3668</v>
      </c>
      <c r="I28" s="40"/>
      <c r="J28" s="40"/>
      <c r="K28" s="50">
        <v>0</v>
      </c>
      <c r="L28">
        <v>1111</v>
      </c>
      <c r="N28" s="39">
        <f>COUNTIF(L7:L103,G3)</f>
        <v>1</v>
      </c>
      <c r="O28" s="39"/>
      <c r="P28" s="46">
        <v>16</v>
      </c>
      <c r="Q28" s="46">
        <v>16</v>
      </c>
      <c r="R28" s="46">
        <v>17</v>
      </c>
      <c r="S28" s="46">
        <v>16</v>
      </c>
      <c r="T28" s="46">
        <v>16</v>
      </c>
      <c r="U28" s="46">
        <v>16</v>
      </c>
      <c r="V28" s="45"/>
    </row>
    <row r="29" spans="1:48" x14ac:dyDescent="0.3">
      <c r="A29" s="58">
        <v>12</v>
      </c>
      <c r="B29" s="58">
        <v>3776</v>
      </c>
      <c r="C29" s="61">
        <v>14</v>
      </c>
      <c r="D29" s="58">
        <v>3788</v>
      </c>
      <c r="E29" s="61">
        <v>13</v>
      </c>
      <c r="F29" s="58">
        <v>3809</v>
      </c>
      <c r="G29" s="64">
        <v>14</v>
      </c>
      <c r="H29" s="64">
        <v>3815</v>
      </c>
      <c r="I29" s="40"/>
      <c r="J29" s="40"/>
      <c r="K29" s="50">
        <v>0</v>
      </c>
      <c r="L29">
        <v>1111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21</v>
      </c>
      <c r="B30" s="58">
        <v>3980</v>
      </c>
      <c r="C30" s="61">
        <v>12</v>
      </c>
      <c r="D30" s="58">
        <v>4011</v>
      </c>
      <c r="E30" s="61">
        <v>13</v>
      </c>
      <c r="F30" s="58">
        <v>4018</v>
      </c>
      <c r="G30" s="64">
        <v>14</v>
      </c>
      <c r="H30" s="64">
        <v>4025</v>
      </c>
      <c r="I30" s="40"/>
      <c r="J30" s="40"/>
      <c r="K30" s="50">
        <v>0</v>
      </c>
      <c r="L30">
        <v>2111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12</v>
      </c>
      <c r="B31" s="58">
        <v>4154</v>
      </c>
      <c r="C31" s="61">
        <v>23</v>
      </c>
      <c r="D31" s="58">
        <v>4199</v>
      </c>
      <c r="E31" s="61">
        <v>13</v>
      </c>
      <c r="F31" s="58">
        <v>4234</v>
      </c>
      <c r="G31" s="64">
        <v>14</v>
      </c>
      <c r="H31" s="64">
        <v>4244</v>
      </c>
      <c r="I31" s="40"/>
      <c r="J31" s="40"/>
      <c r="K31" s="50">
        <v>0</v>
      </c>
      <c r="L31">
        <v>1211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12</v>
      </c>
      <c r="B32" s="58">
        <v>4341</v>
      </c>
      <c r="C32" s="61">
        <v>23</v>
      </c>
      <c r="D32" s="58">
        <v>4371</v>
      </c>
      <c r="E32" s="61">
        <v>13</v>
      </c>
      <c r="F32" s="58">
        <v>4391</v>
      </c>
      <c r="G32" s="64">
        <v>14</v>
      </c>
      <c r="H32" s="64">
        <v>4399</v>
      </c>
      <c r="I32" s="40"/>
      <c r="J32" s="40"/>
      <c r="K32" s="50">
        <v>0</v>
      </c>
      <c r="L32">
        <v>1211</v>
      </c>
      <c r="O32" s="44" t="s">
        <v>105</v>
      </c>
      <c r="P32" s="46">
        <f>U20</f>
        <v>0</v>
      </c>
      <c r="Q32" s="46">
        <f>Z20</f>
        <v>0</v>
      </c>
      <c r="R32" s="46">
        <f>AE20</f>
        <v>0</v>
      </c>
      <c r="S32" s="46">
        <f>AJ20</f>
        <v>0</v>
      </c>
      <c r="T32" s="46">
        <f>AO20</f>
        <v>1</v>
      </c>
      <c r="U32" s="46">
        <f>AT20</f>
        <v>0</v>
      </c>
      <c r="V32" s="44"/>
    </row>
    <row r="33" spans="1:22" x14ac:dyDescent="0.3">
      <c r="A33" s="58">
        <v>12</v>
      </c>
      <c r="B33" s="58">
        <v>4499</v>
      </c>
      <c r="C33" s="61">
        <v>14</v>
      </c>
      <c r="D33" s="58">
        <v>4538</v>
      </c>
      <c r="E33" s="61">
        <v>24</v>
      </c>
      <c r="F33" s="58">
        <v>4551</v>
      </c>
      <c r="G33" s="64">
        <v>14</v>
      </c>
      <c r="H33" s="64">
        <v>4567</v>
      </c>
      <c r="I33" s="40"/>
      <c r="J33" s="40"/>
      <c r="K33" s="50">
        <v>0</v>
      </c>
      <c r="L33">
        <v>1121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4665</v>
      </c>
      <c r="C34" s="61">
        <v>14</v>
      </c>
      <c r="D34" s="58">
        <v>4716</v>
      </c>
      <c r="E34" s="61">
        <v>13</v>
      </c>
      <c r="F34" s="58">
        <v>4723</v>
      </c>
      <c r="G34" s="64">
        <v>23</v>
      </c>
      <c r="H34" s="64">
        <v>4736</v>
      </c>
      <c r="I34" s="40"/>
      <c r="J34" s="40"/>
      <c r="K34" s="50">
        <v>0</v>
      </c>
      <c r="L34">
        <v>1112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4876</v>
      </c>
      <c r="C35" s="61">
        <v>12</v>
      </c>
      <c r="D35" s="58">
        <v>4888</v>
      </c>
      <c r="E35" s="61">
        <v>24</v>
      </c>
      <c r="F35" s="58">
        <v>4906</v>
      </c>
      <c r="G35" s="64">
        <v>23</v>
      </c>
      <c r="H35" s="64">
        <v>4918</v>
      </c>
      <c r="I35" s="40"/>
      <c r="J35" s="40"/>
      <c r="K35" s="50">
        <v>0</v>
      </c>
      <c r="L35">
        <v>2122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21</v>
      </c>
      <c r="B36" s="58">
        <v>5062</v>
      </c>
      <c r="C36" s="61">
        <v>21</v>
      </c>
      <c r="D36" s="58">
        <v>5080</v>
      </c>
      <c r="E36" s="61">
        <v>11</v>
      </c>
      <c r="F36" s="58">
        <v>5099</v>
      </c>
      <c r="G36" s="64">
        <v>12</v>
      </c>
      <c r="H36" s="64">
        <v>5106</v>
      </c>
      <c r="I36" s="40"/>
      <c r="J36" s="40"/>
      <c r="K36" s="50">
        <v>0</v>
      </c>
      <c r="L36">
        <v>2211</v>
      </c>
      <c r="N36" s="40"/>
      <c r="O36" s="49" t="s">
        <v>109</v>
      </c>
      <c r="P36">
        <f>H22/P28</f>
        <v>166.125</v>
      </c>
      <c r="Q36">
        <f>(H38-H22)/Q28</f>
        <v>175.3125</v>
      </c>
      <c r="R36">
        <f>(H55-H38)/R28</f>
        <v>185.8235294117647</v>
      </c>
      <c r="S36">
        <f>(H71-H55)/S28</f>
        <v>231</v>
      </c>
      <c r="T36">
        <f>(H87-H71)/T28</f>
        <v>237.4375</v>
      </c>
      <c r="U36">
        <f>(H103-H87)/U28</f>
        <v>460.1875</v>
      </c>
    </row>
    <row r="37" spans="1:22" x14ac:dyDescent="0.3">
      <c r="A37" s="58">
        <v>12</v>
      </c>
      <c r="B37" s="58">
        <v>5227</v>
      </c>
      <c r="C37" s="61">
        <v>14</v>
      </c>
      <c r="D37" s="58">
        <v>5271</v>
      </c>
      <c r="E37" s="61">
        <v>13</v>
      </c>
      <c r="F37" s="58">
        <v>5279</v>
      </c>
      <c r="G37" s="64">
        <v>14</v>
      </c>
      <c r="H37" s="64">
        <v>5291</v>
      </c>
      <c r="I37" s="40"/>
      <c r="J37" s="40"/>
      <c r="K37" s="50">
        <v>0</v>
      </c>
      <c r="L37">
        <v>1111</v>
      </c>
    </row>
    <row r="38" spans="1:22" x14ac:dyDescent="0.3">
      <c r="A38" s="58">
        <v>12</v>
      </c>
      <c r="B38" s="58">
        <v>5404</v>
      </c>
      <c r="C38" s="61">
        <v>14</v>
      </c>
      <c r="D38" s="58">
        <v>5421</v>
      </c>
      <c r="E38" s="61">
        <v>24</v>
      </c>
      <c r="F38" s="58">
        <v>5451</v>
      </c>
      <c r="G38" s="64">
        <v>14</v>
      </c>
      <c r="H38" s="64">
        <v>5463</v>
      </c>
      <c r="I38" s="40"/>
      <c r="J38" s="40"/>
      <c r="K38" s="50">
        <v>0</v>
      </c>
      <c r="L38">
        <v>1121</v>
      </c>
    </row>
    <row r="39" spans="1:22" x14ac:dyDescent="0.3">
      <c r="A39" s="57">
        <v>12</v>
      </c>
      <c r="B39" s="57">
        <v>5596</v>
      </c>
      <c r="C39" s="60">
        <v>23</v>
      </c>
      <c r="D39" s="57">
        <v>5605</v>
      </c>
      <c r="E39" s="60">
        <v>13</v>
      </c>
      <c r="F39" s="57">
        <v>5617</v>
      </c>
      <c r="G39" s="63">
        <v>14</v>
      </c>
      <c r="H39" s="63">
        <v>5624</v>
      </c>
      <c r="I39" s="41"/>
      <c r="J39" s="41"/>
      <c r="K39" s="42">
        <v>0</v>
      </c>
      <c r="L39">
        <v>1211</v>
      </c>
    </row>
    <row r="40" spans="1:22" x14ac:dyDescent="0.3">
      <c r="A40" s="57">
        <v>21</v>
      </c>
      <c r="B40" s="57">
        <v>5764</v>
      </c>
      <c r="C40" s="60">
        <v>12</v>
      </c>
      <c r="D40" s="57">
        <v>5776</v>
      </c>
      <c r="E40" s="60">
        <v>13</v>
      </c>
      <c r="F40" s="57">
        <v>5785</v>
      </c>
      <c r="G40" s="63">
        <v>23</v>
      </c>
      <c r="H40" s="63">
        <v>5814</v>
      </c>
      <c r="I40" s="41"/>
      <c r="J40" s="41"/>
      <c r="K40" s="42">
        <v>0</v>
      </c>
      <c r="L40">
        <v>2112</v>
      </c>
    </row>
    <row r="41" spans="1:22" x14ac:dyDescent="0.3">
      <c r="A41" s="57">
        <v>21</v>
      </c>
      <c r="B41" s="57">
        <v>5943</v>
      </c>
      <c r="C41" s="60">
        <v>12</v>
      </c>
      <c r="D41" s="57">
        <v>5974</v>
      </c>
      <c r="E41" s="60">
        <v>13</v>
      </c>
      <c r="F41" s="57">
        <v>5981</v>
      </c>
      <c r="G41" s="63">
        <v>14</v>
      </c>
      <c r="H41" s="63">
        <v>5990</v>
      </c>
      <c r="I41" s="41"/>
      <c r="J41" s="41"/>
      <c r="K41" s="42">
        <v>0</v>
      </c>
      <c r="L41">
        <v>2111</v>
      </c>
    </row>
    <row r="42" spans="1:22" x14ac:dyDescent="0.3">
      <c r="A42" s="57">
        <v>12</v>
      </c>
      <c r="B42" s="57">
        <v>6107</v>
      </c>
      <c r="C42" s="60">
        <v>14</v>
      </c>
      <c r="D42" s="57">
        <v>6141</v>
      </c>
      <c r="E42" s="60">
        <v>24</v>
      </c>
      <c r="F42" s="57">
        <v>6171</v>
      </c>
      <c r="G42" s="63">
        <v>23</v>
      </c>
      <c r="H42" s="63">
        <v>6175</v>
      </c>
      <c r="I42" s="41"/>
      <c r="J42" s="41"/>
      <c r="K42" s="42">
        <v>0</v>
      </c>
      <c r="L42">
        <v>1122</v>
      </c>
    </row>
    <row r="43" spans="1:22" x14ac:dyDescent="0.3">
      <c r="A43" s="57">
        <v>21</v>
      </c>
      <c r="B43" s="57">
        <v>6315</v>
      </c>
      <c r="C43" s="60">
        <v>21</v>
      </c>
      <c r="D43" s="57">
        <v>6336</v>
      </c>
      <c r="E43" s="60">
        <v>22</v>
      </c>
      <c r="F43" s="57">
        <v>6387</v>
      </c>
      <c r="G43" s="63">
        <v>14</v>
      </c>
      <c r="H43" s="63">
        <v>6402</v>
      </c>
      <c r="I43" s="41"/>
      <c r="J43" s="41"/>
      <c r="K43" s="42">
        <v>0</v>
      </c>
      <c r="L43">
        <v>2221</v>
      </c>
    </row>
    <row r="44" spans="1:22" x14ac:dyDescent="0.3">
      <c r="A44" s="57">
        <v>21</v>
      </c>
      <c r="B44" s="57">
        <v>6519</v>
      </c>
      <c r="C44" s="60">
        <v>12</v>
      </c>
      <c r="D44" s="57">
        <v>6547</v>
      </c>
      <c r="E44" s="60">
        <v>24</v>
      </c>
      <c r="F44" s="57">
        <v>6556</v>
      </c>
      <c r="G44" s="63">
        <v>23</v>
      </c>
      <c r="H44" s="63">
        <v>6579</v>
      </c>
      <c r="I44" s="41"/>
      <c r="J44" s="41"/>
      <c r="K44" s="42">
        <v>0</v>
      </c>
      <c r="L44">
        <v>2122</v>
      </c>
    </row>
    <row r="45" spans="1:22" x14ac:dyDescent="0.3">
      <c r="A45" s="57">
        <v>21</v>
      </c>
      <c r="B45" s="57">
        <v>6688</v>
      </c>
      <c r="C45" s="60">
        <v>21</v>
      </c>
      <c r="D45" s="57">
        <v>6712</v>
      </c>
      <c r="E45" s="60">
        <v>22</v>
      </c>
      <c r="F45" s="57">
        <v>6728</v>
      </c>
      <c r="G45" s="63">
        <v>14</v>
      </c>
      <c r="H45" s="63">
        <v>6740</v>
      </c>
      <c r="I45" s="41"/>
      <c r="J45" s="41"/>
      <c r="K45" s="42">
        <v>0</v>
      </c>
      <c r="L45">
        <v>2221</v>
      </c>
    </row>
    <row r="46" spans="1:22" x14ac:dyDescent="0.3">
      <c r="A46" s="57">
        <v>21</v>
      </c>
      <c r="B46" s="57">
        <v>6886</v>
      </c>
      <c r="C46" s="60">
        <v>21</v>
      </c>
      <c r="D46" s="57">
        <v>6903</v>
      </c>
      <c r="E46" s="60">
        <v>11</v>
      </c>
      <c r="F46" s="57">
        <v>6927</v>
      </c>
      <c r="G46" s="63">
        <v>12</v>
      </c>
      <c r="H46" s="63">
        <v>6936</v>
      </c>
      <c r="I46" s="41"/>
      <c r="J46" s="41"/>
      <c r="K46" s="42">
        <v>0</v>
      </c>
      <c r="L46">
        <v>2211</v>
      </c>
    </row>
    <row r="47" spans="1:22" x14ac:dyDescent="0.3">
      <c r="A47" s="57">
        <v>12</v>
      </c>
      <c r="B47" s="57">
        <v>7081</v>
      </c>
      <c r="C47" s="60">
        <v>23</v>
      </c>
      <c r="D47" s="57">
        <v>7091</v>
      </c>
      <c r="E47" s="60">
        <v>13</v>
      </c>
      <c r="F47" s="57">
        <v>7102</v>
      </c>
      <c r="G47" s="63">
        <v>23</v>
      </c>
      <c r="H47" s="63">
        <v>7164</v>
      </c>
      <c r="I47" s="41"/>
      <c r="J47" s="41"/>
      <c r="K47" s="42">
        <v>0</v>
      </c>
      <c r="L47">
        <v>1212</v>
      </c>
    </row>
    <row r="48" spans="1:22" x14ac:dyDescent="0.3">
      <c r="A48" s="57">
        <v>12</v>
      </c>
      <c r="B48" s="57">
        <v>7270</v>
      </c>
      <c r="C48" s="60">
        <v>14</v>
      </c>
      <c r="D48" s="57">
        <v>7280</v>
      </c>
      <c r="E48" s="60">
        <v>13</v>
      </c>
      <c r="F48" s="57">
        <v>7294</v>
      </c>
      <c r="G48" s="63">
        <v>23</v>
      </c>
      <c r="H48" s="63">
        <v>7309</v>
      </c>
      <c r="I48" s="41"/>
      <c r="J48" s="41"/>
      <c r="K48" s="42">
        <v>0</v>
      </c>
      <c r="L48">
        <v>1112</v>
      </c>
    </row>
    <row r="49" spans="1:12" x14ac:dyDescent="0.3">
      <c r="A49" s="57">
        <v>12</v>
      </c>
      <c r="B49" s="57">
        <v>7446</v>
      </c>
      <c r="C49" s="60">
        <v>23</v>
      </c>
      <c r="D49" s="57">
        <v>7456</v>
      </c>
      <c r="E49" s="60">
        <v>24</v>
      </c>
      <c r="F49" s="57">
        <v>7461</v>
      </c>
      <c r="G49" s="63">
        <v>23</v>
      </c>
      <c r="H49" s="63">
        <v>7482</v>
      </c>
      <c r="I49" s="41"/>
      <c r="J49" s="41"/>
      <c r="K49" s="42">
        <v>0</v>
      </c>
      <c r="L49">
        <v>1222</v>
      </c>
    </row>
    <row r="50" spans="1:12" x14ac:dyDescent="0.3">
      <c r="A50" s="57">
        <v>12</v>
      </c>
      <c r="B50" s="57">
        <v>7612</v>
      </c>
      <c r="C50" s="60">
        <v>14</v>
      </c>
      <c r="D50" s="57">
        <v>7620</v>
      </c>
      <c r="E50" s="60">
        <v>13</v>
      </c>
      <c r="F50" s="57">
        <v>7627</v>
      </c>
      <c r="G50" s="63">
        <v>14</v>
      </c>
      <c r="H50" s="63">
        <v>7636</v>
      </c>
      <c r="I50" s="41"/>
      <c r="J50" s="41"/>
      <c r="K50" s="42">
        <v>0</v>
      </c>
      <c r="L50">
        <v>1111</v>
      </c>
    </row>
    <row r="51" spans="1:12" x14ac:dyDescent="0.3">
      <c r="A51" s="57">
        <v>12</v>
      </c>
      <c r="B51" s="57">
        <v>7741</v>
      </c>
      <c r="C51" s="60">
        <v>14</v>
      </c>
      <c r="D51" s="57">
        <v>7759</v>
      </c>
      <c r="E51" s="60">
        <v>13</v>
      </c>
      <c r="F51" s="57">
        <v>7793</v>
      </c>
      <c r="G51" s="63">
        <v>23</v>
      </c>
      <c r="H51" s="63">
        <v>7809</v>
      </c>
      <c r="I51" s="41"/>
      <c r="J51" s="41"/>
      <c r="K51" s="42">
        <v>0</v>
      </c>
      <c r="L51">
        <v>1112</v>
      </c>
    </row>
    <row r="52" spans="1:12" x14ac:dyDescent="0.3">
      <c r="A52" s="57">
        <v>12</v>
      </c>
      <c r="B52" s="57">
        <v>7909</v>
      </c>
      <c r="C52" s="60">
        <v>14</v>
      </c>
      <c r="D52" s="57">
        <v>7928</v>
      </c>
      <c r="E52" s="60">
        <v>13</v>
      </c>
      <c r="F52" s="57">
        <v>7965</v>
      </c>
      <c r="G52" s="63">
        <v>14</v>
      </c>
      <c r="H52" s="63">
        <v>7973</v>
      </c>
      <c r="I52" s="41"/>
      <c r="J52" s="41"/>
      <c r="K52" s="42">
        <v>0</v>
      </c>
      <c r="L52">
        <v>1111</v>
      </c>
    </row>
    <row r="53" spans="1:12" x14ac:dyDescent="0.3">
      <c r="A53" s="57">
        <v>12</v>
      </c>
      <c r="B53" s="57">
        <v>8129</v>
      </c>
      <c r="C53" s="60">
        <v>14</v>
      </c>
      <c r="D53" s="57">
        <v>8144</v>
      </c>
      <c r="E53" s="60">
        <v>24</v>
      </c>
      <c r="F53" s="57">
        <v>8159</v>
      </c>
      <c r="G53" s="63">
        <v>14</v>
      </c>
      <c r="H53" s="63">
        <v>8188</v>
      </c>
      <c r="I53" s="41"/>
      <c r="J53" s="41"/>
      <c r="K53" s="42">
        <v>0</v>
      </c>
      <c r="L53">
        <v>1121</v>
      </c>
    </row>
    <row r="54" spans="1:12" x14ac:dyDescent="0.3">
      <c r="A54" s="57">
        <v>12</v>
      </c>
      <c r="B54" s="57">
        <v>8314</v>
      </c>
      <c r="C54" s="60">
        <v>23</v>
      </c>
      <c r="D54" s="57">
        <v>8325</v>
      </c>
      <c r="E54" s="60">
        <v>13</v>
      </c>
      <c r="F54" s="57">
        <v>8337</v>
      </c>
      <c r="G54" s="63">
        <v>14</v>
      </c>
      <c r="H54" s="63">
        <v>8345</v>
      </c>
      <c r="I54" s="41"/>
      <c r="J54" s="41"/>
      <c r="K54" s="42">
        <v>0</v>
      </c>
      <c r="L54">
        <v>1211</v>
      </c>
    </row>
    <row r="55" spans="1:12" x14ac:dyDescent="0.3">
      <c r="A55" s="57">
        <v>21</v>
      </c>
      <c r="B55" s="57">
        <v>8544</v>
      </c>
      <c r="C55" s="60">
        <v>21</v>
      </c>
      <c r="D55" s="57">
        <v>8599</v>
      </c>
      <c r="E55" s="60">
        <v>11</v>
      </c>
      <c r="F55" s="57">
        <v>8612</v>
      </c>
      <c r="G55" s="63">
        <v>12</v>
      </c>
      <c r="H55" s="63">
        <v>8622</v>
      </c>
      <c r="I55" s="41"/>
      <c r="J55" s="41"/>
      <c r="K55" s="42">
        <v>0</v>
      </c>
      <c r="L55">
        <v>2211</v>
      </c>
    </row>
    <row r="56" spans="1:12" x14ac:dyDescent="0.3">
      <c r="A56" s="58">
        <v>21</v>
      </c>
      <c r="B56" s="58">
        <v>8799</v>
      </c>
      <c r="C56" s="61">
        <v>12</v>
      </c>
      <c r="D56" s="58">
        <v>8811</v>
      </c>
      <c r="E56" s="61">
        <v>24</v>
      </c>
      <c r="F56" s="58">
        <v>8826</v>
      </c>
      <c r="G56" s="64">
        <v>14</v>
      </c>
      <c r="H56" s="64">
        <v>8855</v>
      </c>
      <c r="I56" s="40"/>
      <c r="J56" s="40"/>
      <c r="K56" s="50">
        <v>0</v>
      </c>
      <c r="L56">
        <v>2121</v>
      </c>
    </row>
    <row r="57" spans="1:12" x14ac:dyDescent="0.3">
      <c r="A57" s="58">
        <v>21</v>
      </c>
      <c r="B57" s="58">
        <v>9073</v>
      </c>
      <c r="C57" s="61">
        <v>12</v>
      </c>
      <c r="D57" s="58">
        <v>9089</v>
      </c>
      <c r="E57" s="61">
        <v>24</v>
      </c>
      <c r="F57" s="58">
        <v>9114</v>
      </c>
      <c r="G57" s="64">
        <v>14</v>
      </c>
      <c r="H57" s="64">
        <v>9126</v>
      </c>
      <c r="I57" s="40"/>
      <c r="J57" s="40"/>
      <c r="K57" s="50">
        <v>0</v>
      </c>
      <c r="L57">
        <v>2121</v>
      </c>
    </row>
    <row r="58" spans="1:12" x14ac:dyDescent="0.3">
      <c r="A58" s="58">
        <v>21</v>
      </c>
      <c r="B58" s="58">
        <v>9262</v>
      </c>
      <c r="C58" s="61">
        <v>21</v>
      </c>
      <c r="D58" s="58">
        <v>9279</v>
      </c>
      <c r="E58" s="61">
        <v>11</v>
      </c>
      <c r="F58" s="58">
        <v>9291</v>
      </c>
      <c r="G58" s="64">
        <v>12</v>
      </c>
      <c r="H58" s="64">
        <v>9299</v>
      </c>
      <c r="I58" s="40"/>
      <c r="J58" s="40"/>
      <c r="K58" s="50">
        <v>0</v>
      </c>
      <c r="L58">
        <v>2211</v>
      </c>
    </row>
    <row r="59" spans="1:12" x14ac:dyDescent="0.3">
      <c r="A59" s="58">
        <v>21</v>
      </c>
      <c r="B59" s="58">
        <v>9503</v>
      </c>
      <c r="C59" s="61">
        <v>12</v>
      </c>
      <c r="D59" s="58">
        <v>9518</v>
      </c>
      <c r="E59" s="61">
        <v>13</v>
      </c>
      <c r="F59" s="58">
        <v>9547</v>
      </c>
      <c r="G59" s="64">
        <v>23</v>
      </c>
      <c r="H59" s="64">
        <v>9570</v>
      </c>
      <c r="I59" s="40"/>
      <c r="J59" s="40"/>
      <c r="K59" s="50">
        <v>0</v>
      </c>
      <c r="L59">
        <v>2112</v>
      </c>
    </row>
    <row r="60" spans="1:12" x14ac:dyDescent="0.3">
      <c r="A60" s="58">
        <v>21</v>
      </c>
      <c r="B60" s="58">
        <v>9709</v>
      </c>
      <c r="C60" s="61">
        <v>12</v>
      </c>
      <c r="D60" s="58">
        <v>9724</v>
      </c>
      <c r="E60" s="61">
        <v>24</v>
      </c>
      <c r="F60" s="58">
        <v>9733</v>
      </c>
      <c r="G60" s="64">
        <v>23</v>
      </c>
      <c r="H60" s="64">
        <v>9738</v>
      </c>
      <c r="I60" s="40"/>
      <c r="J60" s="40"/>
      <c r="K60" s="50">
        <v>0</v>
      </c>
      <c r="L60">
        <v>2122</v>
      </c>
    </row>
    <row r="61" spans="1:12" x14ac:dyDescent="0.3">
      <c r="A61" s="58">
        <v>12</v>
      </c>
      <c r="B61" s="58">
        <v>9886</v>
      </c>
      <c r="C61" s="61">
        <v>23</v>
      </c>
      <c r="D61" s="58">
        <v>9913</v>
      </c>
      <c r="E61" s="61">
        <v>13</v>
      </c>
      <c r="F61" s="58">
        <v>9924</v>
      </c>
      <c r="G61" s="64">
        <v>14</v>
      </c>
      <c r="H61" s="64">
        <v>9933</v>
      </c>
      <c r="I61" s="40"/>
      <c r="J61" s="40"/>
      <c r="K61" s="50">
        <v>0</v>
      </c>
      <c r="L61">
        <v>1211</v>
      </c>
    </row>
    <row r="62" spans="1:12" x14ac:dyDescent="0.3">
      <c r="A62" s="58">
        <v>21</v>
      </c>
      <c r="B62" s="58">
        <v>10123</v>
      </c>
      <c r="C62" s="61">
        <v>12</v>
      </c>
      <c r="D62" s="58">
        <v>10139</v>
      </c>
      <c r="E62" s="61">
        <v>24</v>
      </c>
      <c r="F62" s="58">
        <v>10161</v>
      </c>
      <c r="G62" s="64">
        <v>14</v>
      </c>
      <c r="H62" s="64">
        <v>10184</v>
      </c>
      <c r="I62" s="40"/>
      <c r="J62" s="40"/>
      <c r="K62" s="50">
        <v>0</v>
      </c>
      <c r="L62">
        <v>2121</v>
      </c>
    </row>
    <row r="63" spans="1:12" x14ac:dyDescent="0.3">
      <c r="A63" s="58">
        <v>12</v>
      </c>
      <c r="B63" s="58">
        <v>10342</v>
      </c>
      <c r="C63" s="61">
        <v>14</v>
      </c>
      <c r="D63" s="58">
        <v>10356</v>
      </c>
      <c r="E63" s="61">
        <v>13</v>
      </c>
      <c r="F63" s="58">
        <v>10364</v>
      </c>
      <c r="G63" s="64">
        <v>14</v>
      </c>
      <c r="H63" s="64">
        <v>10386</v>
      </c>
      <c r="I63" s="40"/>
      <c r="J63" s="40"/>
      <c r="K63" s="50">
        <v>0</v>
      </c>
      <c r="L63">
        <v>1111</v>
      </c>
    </row>
    <row r="64" spans="1:12" x14ac:dyDescent="0.3">
      <c r="A64" s="58">
        <v>12</v>
      </c>
      <c r="B64" s="58">
        <v>10572</v>
      </c>
      <c r="C64" s="61">
        <v>14</v>
      </c>
      <c r="D64" s="58">
        <v>10591</v>
      </c>
      <c r="E64" s="61">
        <v>13</v>
      </c>
      <c r="F64" s="58">
        <v>10626</v>
      </c>
      <c r="G64" s="64">
        <v>14</v>
      </c>
      <c r="H64" s="64">
        <v>10635</v>
      </c>
      <c r="I64" s="40"/>
      <c r="J64" s="40"/>
      <c r="K64" s="50">
        <v>0</v>
      </c>
      <c r="L64">
        <v>1111</v>
      </c>
    </row>
    <row r="65" spans="1:12" x14ac:dyDescent="0.3">
      <c r="A65" s="58">
        <v>12</v>
      </c>
      <c r="B65" s="58">
        <v>10759</v>
      </c>
      <c r="C65" s="61">
        <v>23</v>
      </c>
      <c r="D65" s="58">
        <v>10802</v>
      </c>
      <c r="E65" s="61">
        <v>24</v>
      </c>
      <c r="F65" s="58">
        <v>10846</v>
      </c>
      <c r="G65" s="64">
        <v>23</v>
      </c>
      <c r="H65" s="64">
        <v>10865</v>
      </c>
      <c r="I65" s="40"/>
      <c r="J65" s="40"/>
      <c r="K65" s="50">
        <v>0</v>
      </c>
      <c r="L65">
        <v>1222</v>
      </c>
    </row>
    <row r="66" spans="1:12" x14ac:dyDescent="0.3">
      <c r="A66" s="58">
        <v>21</v>
      </c>
      <c r="B66" s="58">
        <v>11019</v>
      </c>
      <c r="C66" s="61">
        <v>12</v>
      </c>
      <c r="D66" s="58">
        <v>11033</v>
      </c>
      <c r="E66" s="61">
        <v>24</v>
      </c>
      <c r="F66" s="58">
        <v>11042</v>
      </c>
      <c r="G66" s="64">
        <v>23</v>
      </c>
      <c r="H66" s="64">
        <v>11062</v>
      </c>
      <c r="I66" s="40"/>
      <c r="J66" s="40"/>
      <c r="K66" s="50">
        <v>0</v>
      </c>
      <c r="L66">
        <v>2122</v>
      </c>
    </row>
    <row r="67" spans="1:12" x14ac:dyDescent="0.3">
      <c r="A67" s="58">
        <v>21</v>
      </c>
      <c r="B67" s="58">
        <v>11287</v>
      </c>
      <c r="C67" s="61">
        <v>21</v>
      </c>
      <c r="D67" s="58">
        <v>11306</v>
      </c>
      <c r="E67" s="61">
        <v>22</v>
      </c>
      <c r="F67" s="58">
        <v>11310</v>
      </c>
      <c r="G67" s="64">
        <v>14</v>
      </c>
      <c r="H67" s="64">
        <v>11324</v>
      </c>
      <c r="I67" s="40"/>
      <c r="J67" s="40"/>
      <c r="K67" s="50">
        <v>0</v>
      </c>
      <c r="L67">
        <v>2221</v>
      </c>
    </row>
    <row r="68" spans="1:12" x14ac:dyDescent="0.3">
      <c r="A68" s="58">
        <v>21</v>
      </c>
      <c r="B68" s="58">
        <v>11540</v>
      </c>
      <c r="C68" s="61">
        <v>12</v>
      </c>
      <c r="D68" s="58">
        <v>11555</v>
      </c>
      <c r="E68" s="61">
        <v>24</v>
      </c>
      <c r="F68" s="58">
        <v>11568</v>
      </c>
      <c r="G68" s="64">
        <v>23</v>
      </c>
      <c r="H68" s="64">
        <v>11594</v>
      </c>
      <c r="I68" s="40"/>
      <c r="J68" s="40"/>
      <c r="K68" s="50">
        <v>0</v>
      </c>
      <c r="L68">
        <v>2122</v>
      </c>
    </row>
    <row r="69" spans="1:12" x14ac:dyDescent="0.3">
      <c r="A69" s="58">
        <v>21</v>
      </c>
      <c r="B69" s="58">
        <v>11775</v>
      </c>
      <c r="C69" s="61">
        <v>12</v>
      </c>
      <c r="D69" s="58">
        <v>11797</v>
      </c>
      <c r="E69" s="61">
        <v>24</v>
      </c>
      <c r="F69" s="58">
        <v>11810</v>
      </c>
      <c r="G69" s="64">
        <v>23</v>
      </c>
      <c r="H69" s="64">
        <v>11824</v>
      </c>
      <c r="I69" s="40"/>
      <c r="J69" s="40"/>
      <c r="K69" s="50">
        <v>0</v>
      </c>
      <c r="L69">
        <v>2122</v>
      </c>
    </row>
    <row r="70" spans="1:12" x14ac:dyDescent="0.3">
      <c r="A70" s="58">
        <v>21</v>
      </c>
      <c r="B70" s="58">
        <v>12042</v>
      </c>
      <c r="C70" s="61">
        <v>12</v>
      </c>
      <c r="D70" s="58">
        <v>12060</v>
      </c>
      <c r="E70" s="61">
        <v>13</v>
      </c>
      <c r="F70" s="58">
        <v>12073</v>
      </c>
      <c r="G70" s="64">
        <v>23</v>
      </c>
      <c r="H70" s="64">
        <v>12092</v>
      </c>
      <c r="I70" s="40"/>
      <c r="J70" s="40"/>
      <c r="K70" s="50">
        <v>0</v>
      </c>
      <c r="L70">
        <v>2112</v>
      </c>
    </row>
    <row r="71" spans="1:12" x14ac:dyDescent="0.3">
      <c r="A71" s="58">
        <v>12</v>
      </c>
      <c r="B71" s="58">
        <v>12265</v>
      </c>
      <c r="C71" s="61">
        <v>14</v>
      </c>
      <c r="D71" s="58">
        <v>12302</v>
      </c>
      <c r="E71" s="61">
        <v>13</v>
      </c>
      <c r="F71" s="58">
        <v>12310</v>
      </c>
      <c r="G71" s="64">
        <v>14</v>
      </c>
      <c r="H71" s="64">
        <v>12318</v>
      </c>
      <c r="I71" s="40"/>
      <c r="J71" s="40"/>
      <c r="K71" s="50">
        <v>0</v>
      </c>
      <c r="L71">
        <v>1111</v>
      </c>
    </row>
    <row r="72" spans="1:12" x14ac:dyDescent="0.3">
      <c r="A72" s="57">
        <v>12</v>
      </c>
      <c r="B72" s="57">
        <v>12540</v>
      </c>
      <c r="C72" s="60">
        <v>14</v>
      </c>
      <c r="D72" s="57">
        <v>12563</v>
      </c>
      <c r="E72" s="60">
        <v>13</v>
      </c>
      <c r="F72" s="57">
        <v>12595</v>
      </c>
      <c r="G72" s="63">
        <v>23</v>
      </c>
      <c r="H72" s="63">
        <v>12609</v>
      </c>
      <c r="I72" s="41"/>
      <c r="J72" s="41"/>
      <c r="K72" s="42">
        <v>0</v>
      </c>
      <c r="L72">
        <v>1112</v>
      </c>
    </row>
    <row r="73" spans="1:12" x14ac:dyDescent="0.3">
      <c r="A73" s="57">
        <v>12</v>
      </c>
      <c r="B73" s="57">
        <v>12743</v>
      </c>
      <c r="C73" s="60">
        <v>23</v>
      </c>
      <c r="D73" s="57">
        <v>12755</v>
      </c>
      <c r="E73" s="60">
        <v>13</v>
      </c>
      <c r="F73" s="57">
        <v>12766</v>
      </c>
      <c r="G73" s="63">
        <v>23</v>
      </c>
      <c r="H73" s="63">
        <v>12778</v>
      </c>
      <c r="I73" s="41"/>
      <c r="J73" s="41"/>
      <c r="K73" s="42">
        <v>0</v>
      </c>
      <c r="L73">
        <v>1212</v>
      </c>
    </row>
    <row r="74" spans="1:12" x14ac:dyDescent="0.3">
      <c r="A74" s="57">
        <v>12</v>
      </c>
      <c r="B74" s="57">
        <v>12974</v>
      </c>
      <c r="C74" s="60">
        <v>23</v>
      </c>
      <c r="D74" s="57">
        <v>13003</v>
      </c>
      <c r="E74" s="60">
        <v>24</v>
      </c>
      <c r="F74" s="57">
        <v>13038</v>
      </c>
      <c r="G74" s="63">
        <v>14</v>
      </c>
      <c r="H74" s="63">
        <v>13050</v>
      </c>
      <c r="I74" s="41"/>
      <c r="J74" s="41"/>
      <c r="K74" s="42">
        <v>0</v>
      </c>
      <c r="L74">
        <v>1221</v>
      </c>
    </row>
    <row r="75" spans="1:12" x14ac:dyDescent="0.3">
      <c r="A75" s="57">
        <v>21</v>
      </c>
      <c r="B75" s="57">
        <v>13493</v>
      </c>
      <c r="C75" s="60">
        <v>21</v>
      </c>
      <c r="D75" s="57">
        <v>13498</v>
      </c>
      <c r="E75" s="60">
        <v>11</v>
      </c>
      <c r="F75" s="57">
        <v>13511</v>
      </c>
      <c r="G75" s="63">
        <v>21</v>
      </c>
      <c r="H75" s="63">
        <v>13524</v>
      </c>
      <c r="I75" s="41"/>
      <c r="J75" s="41"/>
      <c r="K75" s="42">
        <v>0</v>
      </c>
      <c r="L75">
        <v>2212</v>
      </c>
    </row>
    <row r="76" spans="1:12" x14ac:dyDescent="0.3">
      <c r="A76" s="57">
        <v>12</v>
      </c>
      <c r="B76" s="57">
        <v>13618</v>
      </c>
      <c r="C76" s="60">
        <v>14</v>
      </c>
      <c r="D76" s="57">
        <v>13645</v>
      </c>
      <c r="E76" s="60">
        <v>24</v>
      </c>
      <c r="F76" s="57">
        <v>13657</v>
      </c>
      <c r="G76" s="63">
        <v>14</v>
      </c>
      <c r="H76" s="63">
        <v>13670</v>
      </c>
      <c r="I76" s="41"/>
      <c r="J76" s="41"/>
      <c r="K76" s="42">
        <v>0</v>
      </c>
      <c r="L76">
        <v>1121</v>
      </c>
    </row>
    <row r="77" spans="1:12" x14ac:dyDescent="0.3">
      <c r="A77" s="57">
        <v>12</v>
      </c>
      <c r="B77" s="57">
        <v>13784</v>
      </c>
      <c r="C77" s="60">
        <v>14</v>
      </c>
      <c r="D77" s="57">
        <v>13811</v>
      </c>
      <c r="E77" s="60">
        <v>13</v>
      </c>
      <c r="F77" s="57">
        <v>13838</v>
      </c>
      <c r="G77" s="63">
        <v>14</v>
      </c>
      <c r="H77" s="63">
        <v>13845</v>
      </c>
      <c r="I77" s="41"/>
      <c r="J77" s="41"/>
      <c r="K77" s="42">
        <v>0</v>
      </c>
      <c r="L77">
        <v>1111</v>
      </c>
    </row>
    <row r="78" spans="1:12" x14ac:dyDescent="0.3">
      <c r="A78" s="57">
        <v>12</v>
      </c>
      <c r="B78" s="57">
        <v>13959</v>
      </c>
      <c r="C78" s="60">
        <v>14</v>
      </c>
      <c r="D78" s="57">
        <v>14005</v>
      </c>
      <c r="E78" s="60">
        <v>24</v>
      </c>
      <c r="F78" s="57">
        <v>14049</v>
      </c>
      <c r="G78" s="63">
        <v>23</v>
      </c>
      <c r="H78" s="63">
        <v>14076</v>
      </c>
      <c r="I78" s="41"/>
      <c r="J78" s="41"/>
      <c r="K78" s="42">
        <v>0</v>
      </c>
      <c r="L78">
        <v>1122</v>
      </c>
    </row>
    <row r="79" spans="1:12" x14ac:dyDescent="0.3">
      <c r="A79" s="57">
        <v>12</v>
      </c>
      <c r="B79" s="57">
        <v>14249</v>
      </c>
      <c r="C79" s="60">
        <v>14</v>
      </c>
      <c r="D79" s="57">
        <v>14310</v>
      </c>
      <c r="E79" s="60">
        <v>13</v>
      </c>
      <c r="F79" s="57">
        <v>14319</v>
      </c>
      <c r="G79" s="63">
        <v>14</v>
      </c>
      <c r="H79" s="63">
        <v>14354</v>
      </c>
      <c r="I79" s="41"/>
      <c r="J79" s="41"/>
      <c r="K79" s="42">
        <v>0</v>
      </c>
      <c r="L79">
        <v>1111</v>
      </c>
    </row>
    <row r="80" spans="1:12" x14ac:dyDescent="0.3">
      <c r="A80" s="57">
        <v>12</v>
      </c>
      <c r="B80" s="57">
        <v>14482</v>
      </c>
      <c r="C80" s="60">
        <v>23</v>
      </c>
      <c r="D80" s="57">
        <v>14491</v>
      </c>
      <c r="E80" s="60">
        <v>24</v>
      </c>
      <c r="F80" s="57">
        <v>14515</v>
      </c>
      <c r="G80" s="63">
        <v>23</v>
      </c>
      <c r="H80" s="63">
        <v>14554</v>
      </c>
      <c r="I80" s="41"/>
      <c r="J80" s="41"/>
      <c r="K80" s="42">
        <v>0</v>
      </c>
      <c r="L80">
        <v>1222</v>
      </c>
    </row>
    <row r="81" spans="1:12" x14ac:dyDescent="0.3">
      <c r="A81" s="57">
        <v>21</v>
      </c>
      <c r="B81" s="57">
        <v>14667</v>
      </c>
      <c r="C81" s="60">
        <v>12</v>
      </c>
      <c r="D81" s="57">
        <v>14684</v>
      </c>
      <c r="E81" s="60">
        <v>24</v>
      </c>
      <c r="F81" s="57">
        <v>14693</v>
      </c>
      <c r="G81" s="63">
        <v>23</v>
      </c>
      <c r="H81" s="63">
        <v>14700</v>
      </c>
      <c r="I81" s="41"/>
      <c r="J81" s="41"/>
      <c r="K81" s="42">
        <v>0</v>
      </c>
      <c r="L81">
        <v>2122</v>
      </c>
    </row>
    <row r="82" spans="1:12" x14ac:dyDescent="0.3">
      <c r="A82" s="57">
        <v>12</v>
      </c>
      <c r="B82" s="57">
        <v>14915</v>
      </c>
      <c r="C82" s="60">
        <v>23</v>
      </c>
      <c r="D82" s="57">
        <v>14928</v>
      </c>
      <c r="E82" s="60">
        <v>24</v>
      </c>
      <c r="F82" s="57">
        <v>14933</v>
      </c>
      <c r="G82" s="63">
        <v>23</v>
      </c>
      <c r="H82" s="63">
        <v>14947</v>
      </c>
      <c r="I82" s="41"/>
      <c r="J82" s="41"/>
      <c r="K82" s="42">
        <v>0</v>
      </c>
      <c r="L82">
        <v>1222</v>
      </c>
    </row>
    <row r="83" spans="1:12" x14ac:dyDescent="0.3">
      <c r="A83" s="57">
        <v>12</v>
      </c>
      <c r="B83" s="57">
        <v>15050</v>
      </c>
      <c r="C83" s="60">
        <v>23</v>
      </c>
      <c r="D83" s="57">
        <v>15115</v>
      </c>
      <c r="E83" s="60">
        <v>13</v>
      </c>
      <c r="F83" s="57">
        <v>15131</v>
      </c>
      <c r="G83" s="63">
        <v>14</v>
      </c>
      <c r="H83" s="63">
        <v>15139</v>
      </c>
      <c r="I83" s="41"/>
      <c r="J83" s="41"/>
      <c r="K83" s="42">
        <v>0</v>
      </c>
      <c r="L83">
        <v>1211</v>
      </c>
    </row>
    <row r="84" spans="1:12" x14ac:dyDescent="0.3">
      <c r="A84" s="57">
        <v>21</v>
      </c>
      <c r="B84" s="57">
        <v>15306</v>
      </c>
      <c r="C84" s="60">
        <v>12</v>
      </c>
      <c r="D84" s="57">
        <v>15318</v>
      </c>
      <c r="E84" s="60">
        <v>13</v>
      </c>
      <c r="F84" s="57">
        <v>15327</v>
      </c>
      <c r="G84" s="63">
        <v>14</v>
      </c>
      <c r="H84" s="63">
        <v>15335</v>
      </c>
      <c r="I84" s="41"/>
      <c r="J84" s="41"/>
      <c r="K84" s="42">
        <v>0</v>
      </c>
      <c r="L84">
        <v>2111</v>
      </c>
    </row>
    <row r="85" spans="1:12" x14ac:dyDescent="0.3">
      <c r="A85" s="57">
        <v>21</v>
      </c>
      <c r="B85" s="57">
        <v>15457</v>
      </c>
      <c r="C85" s="60">
        <v>21</v>
      </c>
      <c r="D85" s="57">
        <v>15482</v>
      </c>
      <c r="E85" s="60">
        <v>22</v>
      </c>
      <c r="F85" s="57">
        <v>15487</v>
      </c>
      <c r="G85" s="63">
        <v>14</v>
      </c>
      <c r="H85" s="63">
        <v>15500</v>
      </c>
      <c r="I85" s="41"/>
      <c r="J85" s="41"/>
      <c r="K85" s="42">
        <v>0</v>
      </c>
      <c r="L85">
        <v>2221</v>
      </c>
    </row>
    <row r="86" spans="1:12" x14ac:dyDescent="0.3">
      <c r="A86" s="57">
        <v>21</v>
      </c>
      <c r="B86" s="57">
        <v>15757</v>
      </c>
      <c r="C86" s="60">
        <v>12</v>
      </c>
      <c r="D86" s="57">
        <v>15786</v>
      </c>
      <c r="E86" s="60">
        <v>13</v>
      </c>
      <c r="F86" s="57">
        <v>15793</v>
      </c>
      <c r="G86" s="63">
        <v>14</v>
      </c>
      <c r="H86" s="63">
        <v>15807</v>
      </c>
      <c r="I86" s="41"/>
      <c r="J86" s="41"/>
      <c r="K86" s="42">
        <v>0</v>
      </c>
      <c r="L86">
        <v>2111</v>
      </c>
    </row>
    <row r="87" spans="1:12" x14ac:dyDescent="0.3">
      <c r="A87" s="57">
        <v>12</v>
      </c>
      <c r="B87" s="57">
        <v>15950</v>
      </c>
      <c r="C87" s="60">
        <v>23</v>
      </c>
      <c r="D87" s="57">
        <v>16060</v>
      </c>
      <c r="E87" s="60">
        <v>13</v>
      </c>
      <c r="F87" s="57">
        <v>16098</v>
      </c>
      <c r="G87" s="63">
        <v>23</v>
      </c>
      <c r="H87" s="63">
        <v>16117</v>
      </c>
      <c r="I87" s="41"/>
      <c r="J87" s="41"/>
      <c r="K87" s="42">
        <v>0</v>
      </c>
      <c r="L87">
        <v>1212</v>
      </c>
    </row>
    <row r="88" spans="1:12" x14ac:dyDescent="0.3">
      <c r="A88" s="58">
        <v>12</v>
      </c>
      <c r="B88" s="58">
        <v>16375</v>
      </c>
      <c r="C88" s="61">
        <v>23</v>
      </c>
      <c r="D88" s="58">
        <v>16387</v>
      </c>
      <c r="E88" s="61">
        <v>13</v>
      </c>
      <c r="F88" s="58">
        <v>16418</v>
      </c>
      <c r="G88" s="64">
        <v>23</v>
      </c>
      <c r="H88" s="64">
        <v>16456</v>
      </c>
      <c r="I88" s="40"/>
      <c r="J88" s="40"/>
      <c r="K88" s="50">
        <v>0</v>
      </c>
      <c r="L88">
        <v>1212</v>
      </c>
    </row>
    <row r="89" spans="1:12" x14ac:dyDescent="0.3">
      <c r="A89" s="58">
        <v>12</v>
      </c>
      <c r="B89" s="58">
        <v>16645</v>
      </c>
      <c r="C89" s="61">
        <v>14</v>
      </c>
      <c r="D89" s="58">
        <v>16692</v>
      </c>
      <c r="E89" s="61">
        <v>13</v>
      </c>
      <c r="F89" s="58">
        <v>16718</v>
      </c>
      <c r="G89" s="64">
        <v>14</v>
      </c>
      <c r="H89" s="64">
        <v>16727</v>
      </c>
      <c r="I89" s="40"/>
      <c r="J89" s="40"/>
      <c r="K89" s="50">
        <v>0</v>
      </c>
      <c r="L89">
        <v>1111</v>
      </c>
    </row>
    <row r="90" spans="1:12" x14ac:dyDescent="0.3">
      <c r="A90" s="58">
        <v>21</v>
      </c>
      <c r="B90" s="58">
        <v>17055</v>
      </c>
      <c r="C90" s="61">
        <v>12</v>
      </c>
      <c r="D90" s="58">
        <v>17067</v>
      </c>
      <c r="E90" s="61">
        <v>24</v>
      </c>
      <c r="F90" s="58">
        <v>17077</v>
      </c>
      <c r="G90" s="64">
        <v>23</v>
      </c>
      <c r="H90" s="64">
        <v>17099</v>
      </c>
      <c r="I90" s="40"/>
      <c r="J90" s="40"/>
      <c r="K90" s="50">
        <v>0</v>
      </c>
      <c r="L90">
        <v>2122</v>
      </c>
    </row>
    <row r="91" spans="1:12" x14ac:dyDescent="0.3">
      <c r="A91" s="58">
        <v>12</v>
      </c>
      <c r="B91" s="58">
        <v>17467</v>
      </c>
      <c r="C91" s="61">
        <v>14</v>
      </c>
      <c r="D91" s="58">
        <v>17486</v>
      </c>
      <c r="E91" s="61">
        <v>24</v>
      </c>
      <c r="F91" s="58">
        <v>17518</v>
      </c>
      <c r="G91" s="64">
        <v>14</v>
      </c>
      <c r="H91" s="64">
        <v>17532</v>
      </c>
      <c r="I91" s="40"/>
      <c r="J91" s="40"/>
      <c r="K91" s="50">
        <v>0</v>
      </c>
      <c r="L91">
        <v>1121</v>
      </c>
    </row>
    <row r="92" spans="1:12" x14ac:dyDescent="0.3">
      <c r="A92" s="58">
        <v>12</v>
      </c>
      <c r="B92" s="58">
        <v>17780</v>
      </c>
      <c r="C92" s="61">
        <v>23</v>
      </c>
      <c r="D92" s="58">
        <v>17831</v>
      </c>
      <c r="E92" s="61">
        <v>24</v>
      </c>
      <c r="F92" s="58">
        <v>17849</v>
      </c>
      <c r="G92" s="64">
        <v>23</v>
      </c>
      <c r="H92" s="64">
        <v>17870</v>
      </c>
      <c r="I92" s="40"/>
      <c r="J92" s="40"/>
      <c r="K92" s="50">
        <v>0</v>
      </c>
      <c r="L92">
        <v>1222</v>
      </c>
    </row>
    <row r="93" spans="1:12" x14ac:dyDescent="0.3">
      <c r="A93" s="58">
        <v>21</v>
      </c>
      <c r="B93" s="58">
        <v>18065</v>
      </c>
      <c r="C93" s="61">
        <v>21</v>
      </c>
      <c r="D93" s="58">
        <v>18085</v>
      </c>
      <c r="E93" s="61">
        <v>22</v>
      </c>
      <c r="F93" s="58">
        <v>18130</v>
      </c>
      <c r="G93" s="64">
        <v>23</v>
      </c>
      <c r="H93" s="64">
        <v>18160</v>
      </c>
      <c r="I93" s="40"/>
      <c r="J93" s="40"/>
      <c r="K93" s="50">
        <v>0</v>
      </c>
      <c r="L93">
        <v>2222</v>
      </c>
    </row>
    <row r="94" spans="1:12" x14ac:dyDescent="0.3">
      <c r="A94" s="58">
        <v>12</v>
      </c>
      <c r="B94" s="58">
        <v>18325</v>
      </c>
      <c r="C94" s="61">
        <v>14</v>
      </c>
      <c r="D94" s="58">
        <v>18352</v>
      </c>
      <c r="E94" s="61">
        <v>24</v>
      </c>
      <c r="F94" s="58">
        <v>18365</v>
      </c>
      <c r="G94" s="64">
        <v>23</v>
      </c>
      <c r="H94" s="64">
        <v>18369</v>
      </c>
      <c r="I94" s="40"/>
      <c r="J94" s="40"/>
      <c r="K94" s="50">
        <v>0</v>
      </c>
      <c r="L94">
        <v>1122</v>
      </c>
    </row>
    <row r="95" spans="1:12" x14ac:dyDescent="0.3">
      <c r="A95" s="58">
        <v>21</v>
      </c>
      <c r="B95" s="58">
        <v>18596</v>
      </c>
      <c r="C95" s="61">
        <v>21</v>
      </c>
      <c r="D95" s="58">
        <v>18615</v>
      </c>
      <c r="E95" s="61">
        <v>22</v>
      </c>
      <c r="F95" s="58">
        <v>18650</v>
      </c>
      <c r="G95" s="64">
        <v>23</v>
      </c>
      <c r="H95" s="64">
        <v>18673</v>
      </c>
      <c r="I95" s="40"/>
      <c r="J95" s="40"/>
      <c r="K95" s="50">
        <v>0</v>
      </c>
      <c r="L95">
        <v>2222</v>
      </c>
    </row>
    <row r="96" spans="1:12" x14ac:dyDescent="0.3">
      <c r="A96" s="58">
        <v>12</v>
      </c>
      <c r="B96" s="58">
        <v>18793</v>
      </c>
      <c r="C96" s="61">
        <v>23</v>
      </c>
      <c r="D96" s="58">
        <v>18805</v>
      </c>
      <c r="E96" s="61">
        <v>24</v>
      </c>
      <c r="F96" s="58">
        <v>18835</v>
      </c>
      <c r="G96" s="64">
        <v>14</v>
      </c>
      <c r="H96" s="64">
        <v>18865</v>
      </c>
      <c r="I96" s="40"/>
      <c r="J96" s="40"/>
      <c r="K96" s="50">
        <v>0</v>
      </c>
      <c r="L96">
        <v>1221</v>
      </c>
    </row>
    <row r="97" spans="1:12" x14ac:dyDescent="0.3">
      <c r="A97" s="58">
        <v>12</v>
      </c>
      <c r="B97" s="58">
        <v>19178</v>
      </c>
      <c r="C97" s="61">
        <v>14</v>
      </c>
      <c r="D97" s="58">
        <v>19197</v>
      </c>
      <c r="E97" s="61">
        <v>13</v>
      </c>
      <c r="F97" s="58">
        <v>19261</v>
      </c>
      <c r="G97" s="64">
        <v>23</v>
      </c>
      <c r="H97" s="64">
        <v>19308</v>
      </c>
      <c r="I97" s="40"/>
      <c r="J97" s="40"/>
      <c r="K97" s="50">
        <v>0</v>
      </c>
      <c r="L97">
        <v>1112</v>
      </c>
    </row>
    <row r="98" spans="1:12" x14ac:dyDescent="0.3">
      <c r="A98" s="58">
        <v>12</v>
      </c>
      <c r="B98" s="58">
        <v>19928</v>
      </c>
      <c r="C98" s="61">
        <v>14</v>
      </c>
      <c r="D98" s="58">
        <v>19944</v>
      </c>
      <c r="E98" s="61">
        <v>24</v>
      </c>
      <c r="F98" s="58">
        <v>19956</v>
      </c>
      <c r="G98" s="64">
        <v>23</v>
      </c>
      <c r="H98" s="64">
        <v>19977</v>
      </c>
      <c r="I98" s="40"/>
      <c r="J98" s="40"/>
      <c r="K98" s="50">
        <v>0</v>
      </c>
      <c r="L98">
        <v>1122</v>
      </c>
    </row>
    <row r="99" spans="1:12" x14ac:dyDescent="0.3">
      <c r="A99" s="58">
        <v>21</v>
      </c>
      <c r="B99" s="58">
        <v>20219</v>
      </c>
      <c r="C99" s="61">
        <v>12</v>
      </c>
      <c r="D99" s="58">
        <v>20303</v>
      </c>
      <c r="E99" s="61">
        <v>13</v>
      </c>
      <c r="F99" s="58">
        <v>20324</v>
      </c>
      <c r="G99" s="64">
        <v>14</v>
      </c>
      <c r="H99" s="64">
        <v>20351</v>
      </c>
      <c r="I99" s="40"/>
      <c r="J99" s="40"/>
      <c r="K99" s="50">
        <v>0</v>
      </c>
      <c r="L99">
        <v>2111</v>
      </c>
    </row>
    <row r="100" spans="1:12" x14ac:dyDescent="0.3">
      <c r="A100" s="58">
        <v>12</v>
      </c>
      <c r="B100" s="58">
        <v>20569</v>
      </c>
      <c r="C100" s="61">
        <v>14</v>
      </c>
      <c r="D100" s="58">
        <v>20681</v>
      </c>
      <c r="E100" s="61">
        <v>13</v>
      </c>
      <c r="F100" s="58">
        <v>20707</v>
      </c>
      <c r="G100" s="64">
        <v>14</v>
      </c>
      <c r="H100" s="64">
        <v>20716</v>
      </c>
      <c r="I100" s="40"/>
      <c r="J100" s="40"/>
      <c r="K100" s="50">
        <v>0</v>
      </c>
      <c r="L100">
        <v>1111</v>
      </c>
    </row>
    <row r="101" spans="1:12" x14ac:dyDescent="0.3">
      <c r="A101" s="58">
        <v>21</v>
      </c>
      <c r="B101" s="58">
        <v>20931</v>
      </c>
      <c r="C101" s="61">
        <v>12</v>
      </c>
      <c r="D101" s="58">
        <v>20968</v>
      </c>
      <c r="E101" s="61">
        <v>24</v>
      </c>
      <c r="F101" s="58">
        <v>20980</v>
      </c>
      <c r="G101" s="64">
        <v>14</v>
      </c>
      <c r="H101" s="64">
        <v>20993</v>
      </c>
      <c r="I101" s="40"/>
      <c r="J101" s="40"/>
      <c r="K101" s="50">
        <v>0</v>
      </c>
      <c r="L101">
        <v>2121</v>
      </c>
    </row>
    <row r="102" spans="1:12" x14ac:dyDescent="0.3">
      <c r="A102" s="58">
        <v>12</v>
      </c>
      <c r="B102" s="58">
        <v>21663</v>
      </c>
      <c r="C102" s="61">
        <v>23</v>
      </c>
      <c r="D102" s="58">
        <v>21712</v>
      </c>
      <c r="E102" s="61">
        <v>24</v>
      </c>
      <c r="F102" s="58">
        <v>21735</v>
      </c>
      <c r="G102" s="64">
        <v>14</v>
      </c>
      <c r="H102" s="64">
        <v>21753</v>
      </c>
      <c r="I102" s="40"/>
      <c r="J102" s="40"/>
      <c r="K102" s="50">
        <v>0</v>
      </c>
      <c r="L102">
        <v>1221</v>
      </c>
    </row>
    <row r="103" spans="1:12" x14ac:dyDescent="0.3">
      <c r="A103" s="58">
        <v>12</v>
      </c>
      <c r="B103" s="58">
        <v>23430</v>
      </c>
      <c r="C103" s="61">
        <v>14</v>
      </c>
      <c r="D103" s="58">
        <v>23442</v>
      </c>
      <c r="E103" s="61">
        <v>13</v>
      </c>
      <c r="F103" s="58">
        <v>23469</v>
      </c>
      <c r="G103" s="64">
        <v>23</v>
      </c>
      <c r="H103" s="64">
        <v>23480</v>
      </c>
      <c r="I103" s="40"/>
      <c r="J103" s="40"/>
      <c r="K103" s="50">
        <v>0</v>
      </c>
      <c r="L103">
        <v>1112</v>
      </c>
    </row>
    <row r="104" spans="1:12" x14ac:dyDescent="0.3">
      <c r="A104" s="17"/>
      <c r="B104" s="17"/>
      <c r="C104" s="17"/>
      <c r="D104" s="17"/>
      <c r="E104" s="17"/>
      <c r="F104" s="17"/>
      <c r="G104" s="17"/>
      <c r="H10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136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111</v>
      </c>
      <c r="V3" s="25" t="s">
        <v>117</v>
      </c>
      <c r="W3">
        <f>COUNTA(L7:L25)</f>
        <v>19</v>
      </c>
      <c r="AA3" s="25" t="s">
        <v>117</v>
      </c>
      <c r="AB3">
        <f>COUNTA(L26:L43)</f>
        <v>18</v>
      </c>
      <c r="AF3" s="25" t="s">
        <v>117</v>
      </c>
      <c r="AG3">
        <f>COUNTA(L44:L62)</f>
        <v>19</v>
      </c>
      <c r="AK3" s="25" t="s">
        <v>117</v>
      </c>
      <c r="AL3">
        <f>COUNTA(L63:L80)</f>
        <v>18</v>
      </c>
      <c r="AP3" s="25" t="s">
        <v>117</v>
      </c>
      <c r="AQ3">
        <f>COUNTA(L81:L99)</f>
        <v>19</v>
      </c>
      <c r="AU3" s="25" t="s">
        <v>117</v>
      </c>
      <c r="AV3">
        <f>COUNTA(L100:L117)</f>
        <v>18</v>
      </c>
    </row>
    <row r="4" spans="1:48" x14ac:dyDescent="0.3">
      <c r="P4" s="25" t="s">
        <v>85</v>
      </c>
      <c r="Q4" s="26">
        <f>SUM(O7:O22)</f>
        <v>111</v>
      </c>
      <c r="V4" s="25" t="s">
        <v>118</v>
      </c>
      <c r="W4">
        <f>SUM(U7:U22)</f>
        <v>19</v>
      </c>
      <c r="AA4" s="25" t="s">
        <v>118</v>
      </c>
      <c r="AB4">
        <f>SUM(Z7:Z22)</f>
        <v>18</v>
      </c>
      <c r="AF4" s="25" t="s">
        <v>118</v>
      </c>
      <c r="AG4">
        <f>SUM(AE7:AE22)</f>
        <v>19</v>
      </c>
      <c r="AK4" s="25" t="s">
        <v>118</v>
      </c>
      <c r="AL4">
        <f>SUM(AJ7:AJ22)</f>
        <v>18</v>
      </c>
      <c r="AP4" s="25" t="s">
        <v>118</v>
      </c>
      <c r="AQ4">
        <f>SUM(AO7:AO22)</f>
        <v>19</v>
      </c>
      <c r="AU4" s="25" t="s">
        <v>118</v>
      </c>
      <c r="AV4">
        <f>SUM(AT7:AT22)</f>
        <v>18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18</v>
      </c>
      <c r="C7" s="59">
        <v>14</v>
      </c>
      <c r="D7" s="56">
        <v>54</v>
      </c>
      <c r="E7" s="59">
        <v>13</v>
      </c>
      <c r="F7" s="56">
        <v>95</v>
      </c>
      <c r="G7" s="62">
        <v>14</v>
      </c>
      <c r="H7" s="62">
        <v>103</v>
      </c>
      <c r="I7" s="41"/>
      <c r="J7" s="41"/>
      <c r="K7" s="42">
        <v>0</v>
      </c>
      <c r="L7">
        <v>1111</v>
      </c>
      <c r="N7" s="35">
        <v>1111</v>
      </c>
      <c r="O7" s="35">
        <f>COUNTIF($L$7:$L$500,N7)</f>
        <v>19</v>
      </c>
      <c r="P7" s="35">
        <f>O7/$Q$4</f>
        <v>0.17117117117117117</v>
      </c>
      <c r="Q7" s="35">
        <f>IF(P7=0,0,(P7*((LOG(P7))/LOG(2))))</f>
        <v>-0.43588539374075574</v>
      </c>
      <c r="T7" s="35">
        <f>N7</f>
        <v>1111</v>
      </c>
      <c r="U7" s="35">
        <f>COUNTIF(L7:L25,T7)</f>
        <v>11</v>
      </c>
      <c r="V7" s="35">
        <f>U7/(W4-U20)</f>
        <v>0.57894736842105265</v>
      </c>
      <c r="W7" s="35">
        <f>IF(V7=0,0,(V7*((LOG(V7))/LOG(2))))</f>
        <v>-0.45649762330890375</v>
      </c>
      <c r="Y7" s="35">
        <f>N7</f>
        <v>1111</v>
      </c>
      <c r="Z7" s="35">
        <f>COUNTIF(L26:L43,Y7)</f>
        <v>5</v>
      </c>
      <c r="AA7" s="35">
        <f>Z7/(AB4-Z20)</f>
        <v>0.27777777777777779</v>
      </c>
      <c r="AB7" s="35">
        <f>IF(AA7=0,0,(AA7*((LOG(AA7))/LOG(2))))</f>
        <v>-0.51333247404304172</v>
      </c>
      <c r="AD7" s="35">
        <f>N7</f>
        <v>1111</v>
      </c>
      <c r="AE7" s="35">
        <f>COUNTIF(L44:L62,AD7)</f>
        <v>3</v>
      </c>
      <c r="AF7" s="35">
        <f>AE7/(AG4-AE20)</f>
        <v>0.15789473684210525</v>
      </c>
      <c r="AG7" s="35">
        <f>IF(AF7=0,0,(AF7*((LOG(AF7))/LOG(2))))</f>
        <v>-0.42046815990354147</v>
      </c>
      <c r="AI7" s="35">
        <f>N7</f>
        <v>1111</v>
      </c>
      <c r="AJ7" s="35">
        <f>COUNTIF(L63:L80,AI7)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COUNTIF(L81:L99,AN7)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COUNTIF(L100:L117,AS7)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198</v>
      </c>
      <c r="C8" s="60">
        <v>14</v>
      </c>
      <c r="D8" s="57">
        <v>217</v>
      </c>
      <c r="E8" s="60">
        <v>13</v>
      </c>
      <c r="F8" s="57">
        <v>227</v>
      </c>
      <c r="G8" s="63">
        <v>14</v>
      </c>
      <c r="H8" s="63">
        <v>251</v>
      </c>
      <c r="I8" s="41"/>
      <c r="J8" s="41"/>
      <c r="K8" s="42">
        <v>0</v>
      </c>
      <c r="L8">
        <v>1111</v>
      </c>
      <c r="N8" s="35">
        <v>1112</v>
      </c>
      <c r="O8" s="35">
        <f>COUNTIF($L$7:$L$500,N8)</f>
        <v>1</v>
      </c>
      <c r="P8" s="35">
        <f>O8/$Q$4</f>
        <v>9.0090090090090089E-3</v>
      </c>
      <c r="Q8" s="35">
        <f>IF(P8=0,0,(P8*((LOG(P8))/LOG(2))))</f>
        <v>-6.121095375090186E-2</v>
      </c>
      <c r="T8" s="35">
        <f>N8</f>
        <v>1112</v>
      </c>
      <c r="U8" s="35">
        <f>COUNTIF(L7:L25,T8)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COUNTIF(L26:L43,Y8)</f>
        <v>1</v>
      </c>
      <c r="AA8" s="35">
        <f>Z8/(AB4-Z20)</f>
        <v>5.5555555555555552E-2</v>
      </c>
      <c r="AB8" s="35">
        <f>IF(AA8=0,0,(AA8*((LOG(AA8))/LOG(2))))</f>
        <v>-0.23166250008012845</v>
      </c>
      <c r="AD8" s="35">
        <f>N8</f>
        <v>1112</v>
      </c>
      <c r="AE8" s="35">
        <f>COUNTIF(L44:L62,AD8)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COUNTIF(L63:L80,AI8)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COUNTIF(L81:L99,AN8)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COUNTIF(L100:L117,AS8)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363</v>
      </c>
      <c r="C9" s="60">
        <v>14</v>
      </c>
      <c r="D9" s="57">
        <v>381</v>
      </c>
      <c r="E9" s="60">
        <v>13</v>
      </c>
      <c r="F9" s="57">
        <v>394</v>
      </c>
      <c r="G9" s="63">
        <v>14</v>
      </c>
      <c r="H9" s="63">
        <v>403</v>
      </c>
      <c r="I9" s="41"/>
      <c r="J9" s="41"/>
      <c r="K9" s="42">
        <v>0</v>
      </c>
      <c r="L9">
        <v>1111</v>
      </c>
      <c r="N9" s="35">
        <v>1121</v>
      </c>
      <c r="O9" s="35">
        <f>COUNTIF($L$7:$L$500,N9)</f>
        <v>6</v>
      </c>
      <c r="P9" s="35">
        <f>O9/$Q$4</f>
        <v>5.4054054054054057E-2</v>
      </c>
      <c r="Q9" s="35">
        <f>IF(P9=0,0,(P9*((LOG(P9))/LOG(2))))</f>
        <v>-0.22753801976372701</v>
      </c>
      <c r="T9" s="35">
        <f>N9</f>
        <v>1121</v>
      </c>
      <c r="U9" s="35">
        <f>COUNTIF(L7:L25,T9)</f>
        <v>1</v>
      </c>
      <c r="V9" s="35">
        <f>U9/(W4-U20)</f>
        <v>5.2631578947368418E-2</v>
      </c>
      <c r="W9" s="35">
        <f>IF(V9=0,0,(V9*((LOG(V9))/LOG(2))))</f>
        <v>-0.22357513228650452</v>
      </c>
      <c r="Y9" s="35">
        <f>N9</f>
        <v>1121</v>
      </c>
      <c r="Z9" s="35">
        <f>COUNTIF(L26:L43,Y9)</f>
        <v>2</v>
      </c>
      <c r="AA9" s="35">
        <f>Z9/(AB4-Z20)</f>
        <v>0.1111111111111111</v>
      </c>
      <c r="AB9" s="35">
        <f>IF(AA9=0,0,(AA9*((LOG(AA9))/LOG(2))))</f>
        <v>-0.3522138890491458</v>
      </c>
      <c r="AD9" s="35">
        <f>N9</f>
        <v>1121</v>
      </c>
      <c r="AE9" s="35">
        <f>COUNTIF(L44:L62,AD9)</f>
        <v>1</v>
      </c>
      <c r="AF9" s="35">
        <f>AE9/(AG4-AE20)</f>
        <v>5.2631578947368418E-2</v>
      </c>
      <c r="AG9" s="35">
        <f>IF(AF9=0,0,(AF9*((LOG(AF9))/LOG(2))))</f>
        <v>-0.22357513228650452</v>
      </c>
      <c r="AI9" s="35">
        <f>N9</f>
        <v>1121</v>
      </c>
      <c r="AJ9" s="35">
        <f>COUNTIF(L63:L80,AI9)</f>
        <v>1</v>
      </c>
      <c r="AK9" s="35">
        <f>AJ9/(AL4-AJ20)</f>
        <v>6.6666666666666666E-2</v>
      </c>
      <c r="AL9" s="35">
        <f>IF(AK9=0,0,(AK9*((LOG(AK9))/LOG(2))))</f>
        <v>-0.26045937304056793</v>
      </c>
      <c r="AN9" s="35">
        <f>N9</f>
        <v>1121</v>
      </c>
      <c r="AO9" s="35">
        <f>COUNTIF(L81:L99,AN9)</f>
        <v>1</v>
      </c>
      <c r="AP9" s="35">
        <f>AO9/(AQ4-AO20)</f>
        <v>5.2631578947368418E-2</v>
      </c>
      <c r="AQ9" s="35">
        <f>IF(AP9=0,0,(AP9*((LOG(AP9))/LOG(2))))</f>
        <v>-0.22357513228650452</v>
      </c>
      <c r="AS9" s="35">
        <f>N9</f>
        <v>1121</v>
      </c>
      <c r="AT9" s="35">
        <f>COUNTIF(L100:L117,AS9)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509</v>
      </c>
      <c r="C10" s="60">
        <v>14</v>
      </c>
      <c r="D10" s="57">
        <v>517</v>
      </c>
      <c r="E10" s="60">
        <v>13</v>
      </c>
      <c r="F10" s="57">
        <v>526</v>
      </c>
      <c r="G10" s="63">
        <v>14</v>
      </c>
      <c r="H10" s="63">
        <v>534</v>
      </c>
      <c r="I10" s="41"/>
      <c r="J10" s="41"/>
      <c r="K10" s="42">
        <v>0</v>
      </c>
      <c r="L10">
        <v>1111</v>
      </c>
      <c r="N10" s="35">
        <v>1122</v>
      </c>
      <c r="O10" s="35">
        <f>COUNTIF($L$7:$L$500,N10)</f>
        <v>4</v>
      </c>
      <c r="P10" s="35">
        <f>O10/$Q$4</f>
        <v>3.6036036036036036E-2</v>
      </c>
      <c r="Q10" s="35">
        <f>IF(P10=0,0,(P10*((LOG(P10))/LOG(2))))</f>
        <v>-0.17277174293153535</v>
      </c>
      <c r="T10" s="35">
        <f>N10</f>
        <v>1122</v>
      </c>
      <c r="U10" s="35">
        <f>COUNTIF(L7:L25,T10)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COUNTIF(L26:L43,Y10)</f>
        <v>1</v>
      </c>
      <c r="AA10" s="35">
        <f>Z10/(AB4-Z20)</f>
        <v>5.5555555555555552E-2</v>
      </c>
      <c r="AB10" s="35">
        <f>IF(AA10=0,0,(AA10*((LOG(AA10))/LOG(2))))</f>
        <v>-0.23166250008012845</v>
      </c>
      <c r="AD10" s="35">
        <f>N10</f>
        <v>1122</v>
      </c>
      <c r="AE10" s="35">
        <f>COUNTIF(L44:L62,AD10)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COUNTIF(L63:L80,AI10)</f>
        <v>2</v>
      </c>
      <c r="AK10" s="35">
        <f>AJ10/(AL4-AJ20)</f>
        <v>0.13333333333333333</v>
      </c>
      <c r="AL10" s="35">
        <f>IF(AK10=0,0,(AK10*((LOG(AK10))/LOG(2))))</f>
        <v>-0.3875854127478025</v>
      </c>
      <c r="AN10" s="35">
        <f>N10</f>
        <v>1122</v>
      </c>
      <c r="AO10" s="35">
        <f>COUNTIF(L81:L99,AN10)</f>
        <v>1</v>
      </c>
      <c r="AP10" s="35">
        <f>AO10/(AQ4-AO20)</f>
        <v>5.2631578947368418E-2</v>
      </c>
      <c r="AQ10" s="35">
        <f>IF(AP10=0,0,(AP10*((LOG(AP10))/LOG(2))))</f>
        <v>-0.22357513228650452</v>
      </c>
      <c r="AS10" s="35">
        <f>N10</f>
        <v>1122</v>
      </c>
      <c r="AT10" s="35">
        <f>COUNTIF(L100:L117,AS10)</f>
        <v>0</v>
      </c>
      <c r="AU10" s="35">
        <f>AT10/(AV4-AT20)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636</v>
      </c>
      <c r="C11" s="60">
        <v>14</v>
      </c>
      <c r="D11" s="57">
        <v>645</v>
      </c>
      <c r="E11" s="60">
        <v>13</v>
      </c>
      <c r="F11" s="57">
        <v>656</v>
      </c>
      <c r="G11" s="63">
        <v>14</v>
      </c>
      <c r="H11" s="63">
        <v>664</v>
      </c>
      <c r="I11" s="41"/>
      <c r="J11" s="41"/>
      <c r="K11" s="42">
        <v>0</v>
      </c>
      <c r="L11">
        <v>1111</v>
      </c>
      <c r="N11" s="35">
        <v>1211</v>
      </c>
      <c r="O11" s="35">
        <f>COUNTIF($L$7:$L$500,N11)</f>
        <v>13</v>
      </c>
      <c r="P11" s="35">
        <f>O11/$Q$4</f>
        <v>0.11711711711711711</v>
      </c>
      <c r="Q11" s="35">
        <f>IF(P11=0,0,(P11*((LOG(P11))/LOG(2))))</f>
        <v>-0.36235756690736193</v>
      </c>
      <c r="T11" s="35">
        <f>N11</f>
        <v>1211</v>
      </c>
      <c r="U11" s="35">
        <f>COUNTIF(L7:L25,T11)</f>
        <v>4</v>
      </c>
      <c r="V11" s="35">
        <f>U11/(W4-U20)</f>
        <v>0.21052631578947367</v>
      </c>
      <c r="W11" s="35">
        <f>IF(V11=0,0,(V11*((LOG(V11))/LOG(2))))</f>
        <v>-0.47324789756707064</v>
      </c>
      <c r="Y11" s="35">
        <f>N11</f>
        <v>1211</v>
      </c>
      <c r="Z11" s="35">
        <f>COUNTIF(L26:L43,Y11)</f>
        <v>5</v>
      </c>
      <c r="AA11" s="35">
        <f>Z11/(AB4-Z20)</f>
        <v>0.27777777777777779</v>
      </c>
      <c r="AB11" s="35">
        <f>IF(AA11=0,0,(AA11*((LOG(AA11))/LOG(2))))</f>
        <v>-0.51333247404304172</v>
      </c>
      <c r="AD11" s="35">
        <f>N11</f>
        <v>1211</v>
      </c>
      <c r="AE11" s="35">
        <f>COUNTIF(L44:L62,AD11)</f>
        <v>3</v>
      </c>
      <c r="AF11" s="35">
        <f>AE11/(AG4-AE20)</f>
        <v>0.15789473684210525</v>
      </c>
      <c r="AG11" s="35">
        <f>IF(AF11=0,0,(AF11*((LOG(AF11))/LOG(2))))</f>
        <v>-0.42046815990354147</v>
      </c>
      <c r="AI11" s="35">
        <f>N11</f>
        <v>1211</v>
      </c>
      <c r="AJ11" s="35">
        <f>COUNTIF(L63:L80,AI11)</f>
        <v>0</v>
      </c>
      <c r="AK11" s="35">
        <f>AJ11/(AL4-AJ20)</f>
        <v>0</v>
      </c>
      <c r="AL11" s="35">
        <f>IF(AK11=0,0,(AK11*((LOG(AK11))/LOG(2))))</f>
        <v>0</v>
      </c>
      <c r="AN11" s="35">
        <f>N11</f>
        <v>1211</v>
      </c>
      <c r="AO11" s="35">
        <f>COUNTIF(L81:L99,AN11)</f>
        <v>1</v>
      </c>
      <c r="AP11" s="35">
        <f>AO11/(AQ4-AO20)</f>
        <v>5.2631578947368418E-2</v>
      </c>
      <c r="AQ11" s="35">
        <f>IF(AP11=0,0,(AP11*((LOG(AP11))/LOG(2))))</f>
        <v>-0.22357513228650452</v>
      </c>
      <c r="AS11" s="35">
        <f>N11</f>
        <v>1211</v>
      </c>
      <c r="AT11" s="35">
        <f>COUNTIF(L100:L117,AS11)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770</v>
      </c>
      <c r="C12" s="60">
        <v>14</v>
      </c>
      <c r="D12" s="57">
        <v>798</v>
      </c>
      <c r="E12" s="60">
        <v>13</v>
      </c>
      <c r="F12" s="57">
        <v>806</v>
      </c>
      <c r="G12" s="63">
        <v>14</v>
      </c>
      <c r="H12" s="63">
        <v>818</v>
      </c>
      <c r="I12" s="41"/>
      <c r="J12" s="41"/>
      <c r="K12" s="42">
        <v>0</v>
      </c>
      <c r="L12">
        <v>1111</v>
      </c>
      <c r="N12" s="35">
        <v>1212</v>
      </c>
      <c r="O12" s="35">
        <f>COUNTIF($L$7:$L$500,N12)</f>
        <v>9</v>
      </c>
      <c r="P12" s="35">
        <f>O12/$Q$4</f>
        <v>8.1081081081081086E-2</v>
      </c>
      <c r="Q12" s="35">
        <f>IF(P12=0,0,(P12*((LOG(P12))/LOG(2))))</f>
        <v>-0.29387763769522651</v>
      </c>
      <c r="T12" s="35">
        <f>N12</f>
        <v>1212</v>
      </c>
      <c r="U12" s="35">
        <f>COUNTIF(L7:L25,T12)</f>
        <v>1</v>
      </c>
      <c r="V12" s="35">
        <f>U12/(W4-U20)</f>
        <v>5.2631578947368418E-2</v>
      </c>
      <c r="W12" s="35">
        <f>IF(V12=0,0,(V12*((LOG(V12))/LOG(2))))</f>
        <v>-0.22357513228650452</v>
      </c>
      <c r="Y12" s="35">
        <f>N12</f>
        <v>1212</v>
      </c>
      <c r="Z12" s="35">
        <f>COUNTIF(L26:L43,Y12)</f>
        <v>0</v>
      </c>
      <c r="AA12" s="35">
        <f>Z12/(AB4-Z20)</f>
        <v>0</v>
      </c>
      <c r="AB12" s="35">
        <f>IF(AA12=0,0,(AA12*((LOG(AA12))/LOG(2))))</f>
        <v>0</v>
      </c>
      <c r="AD12" s="35">
        <f>N12</f>
        <v>1212</v>
      </c>
      <c r="AE12" s="35">
        <f>COUNTIF(L44:L62,AD12)</f>
        <v>2</v>
      </c>
      <c r="AF12" s="35">
        <f>AE12/(AG4-AE20)</f>
        <v>0.10526315789473684</v>
      </c>
      <c r="AG12" s="35">
        <f>IF(AF12=0,0,(AF12*((LOG(AF12))/LOG(2))))</f>
        <v>-0.34188710667827216</v>
      </c>
      <c r="AI12" s="35">
        <f>N12</f>
        <v>1212</v>
      </c>
      <c r="AJ12" s="35">
        <f>COUNTIF(L63:L80,AI12)</f>
        <v>3</v>
      </c>
      <c r="AK12" s="35">
        <f>AJ12/(AL4-AJ20)</f>
        <v>0.2</v>
      </c>
      <c r="AL12" s="35">
        <f>IF(AK12=0,0,(AK12*((LOG(AK12))/LOG(2))))</f>
        <v>-0.46438561897747244</v>
      </c>
      <c r="AN12" s="35">
        <f>N12</f>
        <v>1212</v>
      </c>
      <c r="AO12" s="35">
        <f>COUNTIF(L81:L99,AN12)</f>
        <v>1</v>
      </c>
      <c r="AP12" s="35">
        <f>AO12/(AQ4-AO20)</f>
        <v>5.2631578947368418E-2</v>
      </c>
      <c r="AQ12" s="35">
        <f>IF(AP12=0,0,(AP12*((LOG(AP12))/LOG(2))))</f>
        <v>-0.22357513228650452</v>
      </c>
      <c r="AS12" s="35">
        <f>N12</f>
        <v>1212</v>
      </c>
      <c r="AT12" s="35">
        <f>COUNTIF(L100:L117,AS12)</f>
        <v>2</v>
      </c>
      <c r="AU12" s="35">
        <f>AT12/(AV4-AT20)</f>
        <v>0.11764705882352941</v>
      </c>
      <c r="AV12" s="35">
        <f>IF(AU12=0,0,(AU12*((LOG(AU12))/LOG(2))))</f>
        <v>-0.36323092250003997</v>
      </c>
    </row>
    <row r="13" spans="1:48" x14ac:dyDescent="0.3">
      <c r="A13" s="57">
        <v>12</v>
      </c>
      <c r="B13" s="57">
        <v>926</v>
      </c>
      <c r="C13" s="60">
        <v>23</v>
      </c>
      <c r="D13" s="57">
        <v>937</v>
      </c>
      <c r="E13" s="60">
        <v>13</v>
      </c>
      <c r="F13" s="57">
        <v>954</v>
      </c>
      <c r="G13" s="63">
        <v>14</v>
      </c>
      <c r="H13" s="63">
        <v>966</v>
      </c>
      <c r="I13" s="41"/>
      <c r="J13" s="41"/>
      <c r="K13" s="42">
        <v>0</v>
      </c>
      <c r="L13">
        <v>1211</v>
      </c>
      <c r="N13" s="35">
        <v>1221</v>
      </c>
      <c r="O13" s="35">
        <f>COUNTIF($L$7:$L$500,N13)</f>
        <v>4</v>
      </c>
      <c r="P13" s="35">
        <f>O13/$Q$4</f>
        <v>3.6036036036036036E-2</v>
      </c>
      <c r="Q13" s="35">
        <f>IF(P13=0,0,(P13*((LOG(P13))/LOG(2))))</f>
        <v>-0.17277174293153535</v>
      </c>
      <c r="T13" s="35">
        <f>N13</f>
        <v>1221</v>
      </c>
      <c r="U13" s="35">
        <f>COUNTIF(L7:L25,T13)</f>
        <v>0</v>
      </c>
      <c r="V13" s="35">
        <f>U13/(W4-U20)</f>
        <v>0</v>
      </c>
      <c r="W13" s="35">
        <f>IF(V13=0,0,(V13*((LOG(V13))/LOG(2))))</f>
        <v>0</v>
      </c>
      <c r="Y13" s="35">
        <f>N13</f>
        <v>1221</v>
      </c>
      <c r="Z13" s="35">
        <f>COUNTIF(L26:L43,Y13)</f>
        <v>2</v>
      </c>
      <c r="AA13" s="35">
        <f>Z13/(AB4-Z20)</f>
        <v>0.1111111111111111</v>
      </c>
      <c r="AB13" s="35">
        <f>IF(AA13=0,0,(AA13*((LOG(AA13))/LOG(2))))</f>
        <v>-0.3522138890491458</v>
      </c>
      <c r="AD13" s="35">
        <f>N13</f>
        <v>1221</v>
      </c>
      <c r="AE13" s="35">
        <f>COUNTIF(L44:L62,AD13)</f>
        <v>0</v>
      </c>
      <c r="AF13" s="35">
        <f>AE13/(AG4-AE20)</f>
        <v>0</v>
      </c>
      <c r="AG13" s="35">
        <f>IF(AF13=0,0,(AF13*((LOG(AF13))/LOG(2))))</f>
        <v>0</v>
      </c>
      <c r="AI13" s="35">
        <f>N13</f>
        <v>1221</v>
      </c>
      <c r="AJ13" s="35">
        <f>COUNTIF(L63:L80,AI13)</f>
        <v>0</v>
      </c>
      <c r="AK13" s="35">
        <f>AJ13/(AL4-AJ20)</f>
        <v>0</v>
      </c>
      <c r="AL13" s="35">
        <f>IF(AK13=0,0,(AK13*((LOG(AK13))/LOG(2))))</f>
        <v>0</v>
      </c>
      <c r="AN13" s="35">
        <f>N13</f>
        <v>1221</v>
      </c>
      <c r="AO13" s="35">
        <f>COUNTIF(L81:L99,AN13)</f>
        <v>1</v>
      </c>
      <c r="AP13" s="35">
        <f>AO13/(AQ4-AO20)</f>
        <v>5.2631578947368418E-2</v>
      </c>
      <c r="AQ13" s="35">
        <f>IF(AP13=0,0,(AP13*((LOG(AP13))/LOG(2))))</f>
        <v>-0.22357513228650452</v>
      </c>
      <c r="AS13" s="35">
        <f>N13</f>
        <v>1221</v>
      </c>
      <c r="AT13" s="35">
        <f>COUNTIF(L100:L117,AS13)</f>
        <v>1</v>
      </c>
      <c r="AU13" s="35">
        <f>AT13/(AV4-AT20)</f>
        <v>5.8823529411764705E-2</v>
      </c>
      <c r="AV13" s="35">
        <f>IF(AU13=0,0,(AU13*((LOG(AU13))/LOG(2))))</f>
        <v>-0.24043899066178465</v>
      </c>
    </row>
    <row r="14" spans="1:48" x14ac:dyDescent="0.3">
      <c r="A14" s="57">
        <v>12</v>
      </c>
      <c r="B14" s="57">
        <v>1059</v>
      </c>
      <c r="C14" s="60">
        <v>14</v>
      </c>
      <c r="D14" s="57">
        <v>1070</v>
      </c>
      <c r="E14" s="60">
        <v>13</v>
      </c>
      <c r="F14" s="57">
        <v>1106</v>
      </c>
      <c r="G14" s="63">
        <v>14</v>
      </c>
      <c r="H14" s="63">
        <v>1113</v>
      </c>
      <c r="I14" s="41"/>
      <c r="J14" s="41"/>
      <c r="K14" s="42">
        <v>0</v>
      </c>
      <c r="L14">
        <v>1111</v>
      </c>
      <c r="N14" s="35">
        <v>1222</v>
      </c>
      <c r="O14" s="35">
        <f>COUNTIF($L$7:$L$500,N14)</f>
        <v>19</v>
      </c>
      <c r="P14" s="35">
        <f>O14/$Q$4</f>
        <v>0.17117117117117117</v>
      </c>
      <c r="Q14" s="35">
        <f>IF(P14=0,0,(P14*((LOG(P14))/LOG(2))))</f>
        <v>-0.43588539374075574</v>
      </c>
      <c r="T14" s="35">
        <f>N14</f>
        <v>1222</v>
      </c>
      <c r="U14" s="35">
        <f>COUNTIF(L7:L25,T14)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COUNTIF(L26:L43,Y14)</f>
        <v>0</v>
      </c>
      <c r="AA14" s="35">
        <f>Z14/(AB4-Z20)</f>
        <v>0</v>
      </c>
      <c r="AB14" s="35">
        <f>IF(AA14=0,0,(AA14*((LOG(AA14))/LOG(2))))</f>
        <v>0</v>
      </c>
      <c r="AD14" s="35">
        <f>N14</f>
        <v>1222</v>
      </c>
      <c r="AE14" s="35">
        <f>COUNTIF(L44:L62,AD14)</f>
        <v>1</v>
      </c>
      <c r="AF14" s="35">
        <f>AE14/(AG4-AE20)</f>
        <v>5.2631578947368418E-2</v>
      </c>
      <c r="AG14" s="35">
        <f>IF(AF14=0,0,(AF14*((LOG(AF14))/LOG(2))))</f>
        <v>-0.22357513228650452</v>
      </c>
      <c r="AI14" s="35">
        <f>N14</f>
        <v>1222</v>
      </c>
      <c r="AJ14" s="35">
        <f>COUNTIF(L63:L80,AI14)</f>
        <v>3</v>
      </c>
      <c r="AK14" s="35">
        <f>AJ14/(AL4-AJ20)</f>
        <v>0.2</v>
      </c>
      <c r="AL14" s="35">
        <f>IF(AK14=0,0,(AK14*((LOG(AK14))/LOG(2))))</f>
        <v>-0.46438561897747244</v>
      </c>
      <c r="AN14" s="35">
        <f>N14</f>
        <v>1222</v>
      </c>
      <c r="AO14" s="35">
        <f>COUNTIF(L81:L99,AN14)</f>
        <v>9</v>
      </c>
      <c r="AP14" s="35">
        <f>AO14/(AQ4-AO20)</f>
        <v>0.47368421052631576</v>
      </c>
      <c r="AQ14" s="35">
        <f>IF(AP14=0,0,(AP14*((LOG(AP14))/LOG(2))))</f>
        <v>-0.51063276884270825</v>
      </c>
      <c r="AS14" s="35">
        <f>N14</f>
        <v>1222</v>
      </c>
      <c r="AT14" s="35">
        <f>COUNTIF(L100:L117,AS14)</f>
        <v>6</v>
      </c>
      <c r="AU14" s="35">
        <f>AT14/(AV4-AT20)</f>
        <v>0.35294117647058826</v>
      </c>
      <c r="AV14" s="35">
        <f>IF(AU14=0,0,(AU14*((LOG(AU14))/LOG(2))))</f>
        <v>-0.53029423783382934</v>
      </c>
    </row>
    <row r="15" spans="1:48" x14ac:dyDescent="0.3">
      <c r="A15" s="57">
        <v>12</v>
      </c>
      <c r="B15" s="57">
        <v>1211</v>
      </c>
      <c r="C15" s="60">
        <v>14</v>
      </c>
      <c r="D15" s="57">
        <v>1224</v>
      </c>
      <c r="E15" s="60">
        <v>13</v>
      </c>
      <c r="F15" s="57">
        <v>1237</v>
      </c>
      <c r="G15" s="63">
        <v>14</v>
      </c>
      <c r="H15" s="63">
        <v>1267</v>
      </c>
      <c r="I15" s="41"/>
      <c r="J15" s="41"/>
      <c r="K15" s="42">
        <v>0</v>
      </c>
      <c r="L15">
        <v>1111</v>
      </c>
      <c r="N15" s="35">
        <v>2111</v>
      </c>
      <c r="O15" s="35">
        <f>COUNTIF($L$7:$L$500,N15)</f>
        <v>4</v>
      </c>
      <c r="P15" s="35">
        <f>O15/$Q$4</f>
        <v>3.6036036036036036E-2</v>
      </c>
      <c r="Q15" s="35">
        <f>IF(P15=0,0,(P15*((LOG(P15))/LOG(2))))</f>
        <v>-0.17277174293153535</v>
      </c>
      <c r="T15" s="35">
        <f>N15</f>
        <v>2111</v>
      </c>
      <c r="U15" s="35">
        <f>COUNTIF(L7:L25,T15)</f>
        <v>1</v>
      </c>
      <c r="V15" s="35">
        <f>U15/(W4-U20)</f>
        <v>5.2631578947368418E-2</v>
      </c>
      <c r="W15" s="35">
        <f>IF(V15=0,0,(V15*((LOG(V15))/LOG(2))))</f>
        <v>-0.22357513228650452</v>
      </c>
      <c r="Y15" s="35">
        <f>N15</f>
        <v>2111</v>
      </c>
      <c r="Z15" s="35">
        <f>COUNTIF(L26:L43,Y15)</f>
        <v>1</v>
      </c>
      <c r="AA15" s="35">
        <f>Z15/(AB4-Z20)</f>
        <v>5.5555555555555552E-2</v>
      </c>
      <c r="AB15" s="35">
        <f>IF(AA15=0,0,(AA15*((LOG(AA15))/LOG(2))))</f>
        <v>-0.23166250008012845</v>
      </c>
      <c r="AD15" s="35">
        <f>N15</f>
        <v>2111</v>
      </c>
      <c r="AE15" s="35">
        <f>COUNTIF(L44:L62,AD15)</f>
        <v>1</v>
      </c>
      <c r="AF15" s="35">
        <f>AE15/(AG4-AE20)</f>
        <v>5.2631578947368418E-2</v>
      </c>
      <c r="AG15" s="35">
        <f>IF(AF15=0,0,(AF15*((LOG(AF15))/LOG(2))))</f>
        <v>-0.22357513228650452</v>
      </c>
      <c r="AI15" s="35">
        <f>N15</f>
        <v>2111</v>
      </c>
      <c r="AJ15" s="35">
        <f>COUNTIF(L63:L80,AI15)</f>
        <v>1</v>
      </c>
      <c r="AK15" s="35">
        <f>AJ15/(AL4-AJ20)</f>
        <v>6.6666666666666666E-2</v>
      </c>
      <c r="AL15" s="35">
        <f>IF(AK15=0,0,(AK15*((LOG(AK15))/LOG(2))))</f>
        <v>-0.26045937304056793</v>
      </c>
      <c r="AN15" s="35">
        <f>N15</f>
        <v>2111</v>
      </c>
      <c r="AO15" s="35">
        <f>COUNTIF(L81:L99,AN15)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COUNTIF(L100:L117,AS15)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1368</v>
      </c>
      <c r="C16" s="60">
        <v>14</v>
      </c>
      <c r="D16" s="57">
        <v>1376</v>
      </c>
      <c r="E16" s="60">
        <v>13</v>
      </c>
      <c r="F16" s="57">
        <v>1384</v>
      </c>
      <c r="G16" s="63">
        <v>14</v>
      </c>
      <c r="H16" s="63">
        <v>1392</v>
      </c>
      <c r="I16" s="41"/>
      <c r="J16" s="41"/>
      <c r="K16" s="42">
        <v>0</v>
      </c>
      <c r="L16">
        <v>1111</v>
      </c>
      <c r="N16" s="35">
        <v>2112</v>
      </c>
      <c r="O16" s="35">
        <f>COUNTIF($L$7:$L$500,N16)</f>
        <v>2</v>
      </c>
      <c r="P16" s="35">
        <f>O16/$Q$4</f>
        <v>1.8018018018018018E-2</v>
      </c>
      <c r="Q16" s="35">
        <f>IF(P16=0,0,(P16*((LOG(P16))/LOG(2))))</f>
        <v>-0.10440388948378569</v>
      </c>
      <c r="T16" s="35">
        <f>N16</f>
        <v>2112</v>
      </c>
      <c r="U16" s="35">
        <f>COUNTIF(L7:L25,T16)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COUNTIF(L26:L43,Y16)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COUNTIF(L44:L62,AD16)</f>
        <v>1</v>
      </c>
      <c r="AF16" s="35">
        <f>AE16/(AG4-AE20)</f>
        <v>5.2631578947368418E-2</v>
      </c>
      <c r="AG16" s="35">
        <f>IF(AF16=0,0,(AF16*((LOG(AF16))/LOG(2))))</f>
        <v>-0.22357513228650452</v>
      </c>
      <c r="AI16" s="35">
        <f>N16</f>
        <v>2112</v>
      </c>
      <c r="AJ16" s="35">
        <f>COUNTIF(L63:L80,AI16)</f>
        <v>1</v>
      </c>
      <c r="AK16" s="35">
        <f>AJ16/(AL4-AJ20)</f>
        <v>6.6666666666666666E-2</v>
      </c>
      <c r="AL16" s="35">
        <f>IF(AK16=0,0,(AK16*((LOG(AK16))/LOG(2))))</f>
        <v>-0.26045937304056793</v>
      </c>
      <c r="AN16" s="35">
        <f>N16</f>
        <v>2112</v>
      </c>
      <c r="AO16" s="35">
        <f>COUNTIF(L81:L99,AN16)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COUNTIF(L100:L117,AS16)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1498</v>
      </c>
      <c r="C17" s="60">
        <v>14</v>
      </c>
      <c r="D17" s="57">
        <v>1525</v>
      </c>
      <c r="E17" s="60">
        <v>13</v>
      </c>
      <c r="F17" s="57">
        <v>1556</v>
      </c>
      <c r="G17" s="63">
        <v>14</v>
      </c>
      <c r="H17" s="63">
        <v>1564</v>
      </c>
      <c r="I17" s="41"/>
      <c r="J17" s="41"/>
      <c r="K17" s="42">
        <v>0</v>
      </c>
      <c r="L17">
        <v>1111</v>
      </c>
      <c r="N17" s="35">
        <v>2121</v>
      </c>
      <c r="O17" s="35">
        <f>COUNTIF($L$7:$L$500,N17)</f>
        <v>4</v>
      </c>
      <c r="P17" s="35">
        <f>O17/$Q$4</f>
        <v>3.6036036036036036E-2</v>
      </c>
      <c r="Q17" s="35">
        <f>IF(P17=0,0,(P17*((LOG(P17))/LOG(2))))</f>
        <v>-0.17277174293153535</v>
      </c>
      <c r="T17" s="35">
        <f>N17</f>
        <v>2121</v>
      </c>
      <c r="U17" s="35">
        <f>COUNTIF(L7:L25,T17)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COUNTIF(L26:L43,Y17)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COUNTIF(L44:L62,AD17)</f>
        <v>2</v>
      </c>
      <c r="AF17" s="35">
        <f>AE17/(AG4-AE20)</f>
        <v>0.10526315789473684</v>
      </c>
      <c r="AG17" s="35">
        <f>IF(AF17=0,0,(AF17*((LOG(AF17))/LOG(2))))</f>
        <v>-0.34188710667827216</v>
      </c>
      <c r="AI17" s="35">
        <f>N17</f>
        <v>2121</v>
      </c>
      <c r="AJ17" s="35">
        <f>COUNTIF(L63:L80,AI17)</f>
        <v>1</v>
      </c>
      <c r="AK17" s="35">
        <f>AJ17/(AL4-AJ20)</f>
        <v>6.6666666666666666E-2</v>
      </c>
      <c r="AL17" s="35">
        <f>IF(AK17=0,0,(AK17*((LOG(AK17))/LOG(2))))</f>
        <v>-0.26045937304056793</v>
      </c>
      <c r="AN17" s="35">
        <f>N17</f>
        <v>2121</v>
      </c>
      <c r="AO17" s="35">
        <f>COUNTIF(L81:L99,AN17)</f>
        <v>1</v>
      </c>
      <c r="AP17" s="35">
        <f>AO17/(AQ4-AO20)</f>
        <v>5.2631578947368418E-2</v>
      </c>
      <c r="AQ17" s="35">
        <f>IF(AP17=0,0,(AP17*((LOG(AP17))/LOG(2))))</f>
        <v>-0.22357513228650452</v>
      </c>
      <c r="AS17" s="35">
        <f>N17</f>
        <v>2121</v>
      </c>
      <c r="AT17" s="35">
        <f>COUNTIF(L100:L117,AS17)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1664</v>
      </c>
      <c r="C18" s="60">
        <v>14</v>
      </c>
      <c r="D18" s="57">
        <v>1672</v>
      </c>
      <c r="E18" s="60">
        <v>24</v>
      </c>
      <c r="F18" s="57">
        <v>1684</v>
      </c>
      <c r="G18" s="63">
        <v>14</v>
      </c>
      <c r="H18" s="63">
        <v>1696</v>
      </c>
      <c r="I18" s="41"/>
      <c r="J18" s="41"/>
      <c r="K18" s="42">
        <v>0</v>
      </c>
      <c r="L18">
        <v>1121</v>
      </c>
      <c r="N18" s="35">
        <v>2122</v>
      </c>
      <c r="O18" s="35">
        <f>COUNTIF($L$7:$L$500,N18)</f>
        <v>5</v>
      </c>
      <c r="P18" s="35">
        <f>O18/$Q$4</f>
        <v>4.5045045045045043E-2</v>
      </c>
      <c r="Q18" s="35">
        <f>IF(P18=0,0,(P18*((LOG(P18))/LOG(2))))</f>
        <v>-0.20146341312895241</v>
      </c>
      <c r="T18" s="35">
        <f>N18</f>
        <v>2122</v>
      </c>
      <c r="U18" s="35">
        <f>COUNTIF(L7:L25,T18)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COUNTIF(L26:L43,Y18)</f>
        <v>0</v>
      </c>
      <c r="AA18" s="35">
        <f>Z18/(AB4-Z20)</f>
        <v>0</v>
      </c>
      <c r="AB18" s="35">
        <f>IF(AA18=0,0,(AA18*((LOG(AA18))/LOG(2))))</f>
        <v>0</v>
      </c>
      <c r="AD18" s="35">
        <f>N18</f>
        <v>2122</v>
      </c>
      <c r="AE18" s="35">
        <f>COUNTIF(L44:L62,AD18)</f>
        <v>1</v>
      </c>
      <c r="AF18" s="35">
        <f>AE18/(AG4-AE20)</f>
        <v>5.2631578947368418E-2</v>
      </c>
      <c r="AG18" s="35">
        <f>IF(AF18=0,0,(AF18*((LOG(AF18))/LOG(2))))</f>
        <v>-0.22357513228650452</v>
      </c>
      <c r="AI18" s="35">
        <f>N18</f>
        <v>2122</v>
      </c>
      <c r="AJ18" s="35">
        <f>COUNTIF(L63:L80,AI18)</f>
        <v>2</v>
      </c>
      <c r="AK18" s="35">
        <f>AJ18/(AL4-AJ20)</f>
        <v>0.13333333333333333</v>
      </c>
      <c r="AL18" s="35">
        <f>IF(AK18=0,0,(AK18*((LOG(AK18))/LOG(2))))</f>
        <v>-0.3875854127478025</v>
      </c>
      <c r="AN18" s="35">
        <f>N18</f>
        <v>2122</v>
      </c>
      <c r="AO18" s="35">
        <f>COUNTIF(L81:L99,AN18)</f>
        <v>1</v>
      </c>
      <c r="AP18" s="35">
        <f>AO18/(AQ4-AO20)</f>
        <v>5.2631578947368418E-2</v>
      </c>
      <c r="AQ18" s="35">
        <f>IF(AP18=0,0,(AP18*((LOG(AP18))/LOG(2))))</f>
        <v>-0.22357513228650452</v>
      </c>
      <c r="AS18" s="35">
        <f>N18</f>
        <v>2122</v>
      </c>
      <c r="AT18" s="35">
        <f>COUNTIF(L100:L117,AS18)</f>
        <v>1</v>
      </c>
      <c r="AU18" s="35">
        <f>AT18/(AV4-AT20)</f>
        <v>5.8823529411764705E-2</v>
      </c>
      <c r="AV18" s="35">
        <f>IF(AU18=0,0,(AU18*((LOG(AU18))/LOG(2))))</f>
        <v>-0.24043899066178465</v>
      </c>
    </row>
    <row r="19" spans="1:48" x14ac:dyDescent="0.3">
      <c r="A19" s="57">
        <v>12</v>
      </c>
      <c r="B19" s="57">
        <v>1799</v>
      </c>
      <c r="C19" s="60">
        <v>14</v>
      </c>
      <c r="D19" s="57">
        <v>1843</v>
      </c>
      <c r="E19" s="60">
        <v>13</v>
      </c>
      <c r="F19" s="57">
        <v>1851</v>
      </c>
      <c r="G19" s="63">
        <v>14</v>
      </c>
      <c r="H19" s="63">
        <v>1858</v>
      </c>
      <c r="I19" s="41"/>
      <c r="J19" s="41"/>
      <c r="K19" s="42">
        <v>0</v>
      </c>
      <c r="L19">
        <v>1111</v>
      </c>
      <c r="N19" s="35">
        <v>2211</v>
      </c>
      <c r="O19" s="35">
        <f>COUNTIF($L$7:$L$500,N19)</f>
        <v>5</v>
      </c>
      <c r="P19" s="35">
        <f>O19/$Q$4</f>
        <v>4.5045045045045043E-2</v>
      </c>
      <c r="Q19" s="35">
        <f>IF(P19=0,0,(P19*((LOG(P19))/LOG(2))))</f>
        <v>-0.20146341312895241</v>
      </c>
      <c r="T19" s="35">
        <f>N19</f>
        <v>2211</v>
      </c>
      <c r="U19" s="35">
        <f>COUNTIF(L7:L25,T19)</f>
        <v>1</v>
      </c>
      <c r="V19" s="35">
        <f>U19/(W4-U20)</f>
        <v>5.2631578947368418E-2</v>
      </c>
      <c r="W19" s="35">
        <f>IF(V19=0,0,(V19*((LOG(V19))/LOG(2))))</f>
        <v>-0.22357513228650452</v>
      </c>
      <c r="Y19" s="35">
        <f>N19</f>
        <v>2211</v>
      </c>
      <c r="Z19" s="35">
        <f>COUNTIF(L26:L43,Y19)</f>
        <v>1</v>
      </c>
      <c r="AA19" s="35">
        <f>Z19/(AB4-Z20)</f>
        <v>5.5555555555555552E-2</v>
      </c>
      <c r="AB19" s="35">
        <f>IF(AA19=0,0,(AA19*((LOG(AA19))/LOG(2))))</f>
        <v>-0.23166250008012845</v>
      </c>
      <c r="AD19" s="35">
        <f>N19</f>
        <v>2211</v>
      </c>
      <c r="AE19" s="35">
        <f>COUNTIF(L44:L62,AD19)</f>
        <v>2</v>
      </c>
      <c r="AF19" s="35">
        <f>AE19/(AG4-AE20)</f>
        <v>0.10526315789473684</v>
      </c>
      <c r="AG19" s="35">
        <f>IF(AF19=0,0,(AF19*((LOG(AF19))/LOG(2))))</f>
        <v>-0.34188710667827216</v>
      </c>
      <c r="AI19" s="35">
        <f>N19</f>
        <v>2211</v>
      </c>
      <c r="AJ19" s="35">
        <f>COUNTIF(L63:L80,AI19)</f>
        <v>1</v>
      </c>
      <c r="AK19" s="35">
        <f>AJ19/(AL4-AJ20)</f>
        <v>6.6666666666666666E-2</v>
      </c>
      <c r="AL19" s="35">
        <f>IF(AK19=0,0,(AK19*((LOG(AK19))/LOG(2))))</f>
        <v>-0.26045937304056793</v>
      </c>
      <c r="AN19" s="35">
        <f>N19</f>
        <v>2211</v>
      </c>
      <c r="AO19" s="35">
        <f>COUNTIF(L81:L99,AN19)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COUNTIF(L100:L117,AS19)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1964</v>
      </c>
      <c r="C20" s="60">
        <v>23</v>
      </c>
      <c r="D20" s="57">
        <v>1975</v>
      </c>
      <c r="E20" s="60">
        <v>13</v>
      </c>
      <c r="F20" s="57">
        <v>2013</v>
      </c>
      <c r="G20" s="63">
        <v>14</v>
      </c>
      <c r="H20" s="63">
        <v>2022</v>
      </c>
      <c r="I20" s="41"/>
      <c r="J20" s="41"/>
      <c r="K20" s="42">
        <v>0</v>
      </c>
      <c r="L20">
        <v>1211</v>
      </c>
      <c r="N20" s="35">
        <v>2212</v>
      </c>
      <c r="O20" s="35">
        <f>COUNTIF($L$7:$L$500,N20)</f>
        <v>4</v>
      </c>
      <c r="P20" s="35">
        <f>O20/$Q$4</f>
        <v>3.6036036036036036E-2</v>
      </c>
      <c r="Q20" s="35">
        <f>IF(P20=0,0,(P20*((LOG(P20))/LOG(2))))</f>
        <v>-0.17277174293153535</v>
      </c>
      <c r="T20" s="35">
        <f>N20</f>
        <v>2212</v>
      </c>
      <c r="U20" s="35">
        <f>COUNTIF(L7:L25,T20)</f>
        <v>0</v>
      </c>
      <c r="V20" s="54"/>
      <c r="W20" s="55"/>
      <c r="Y20" s="35">
        <f>N20</f>
        <v>2212</v>
      </c>
      <c r="Z20" s="35">
        <f>COUNTIF(L26:L43,Y20)</f>
        <v>0</v>
      </c>
      <c r="AA20" s="54"/>
      <c r="AB20" s="55"/>
      <c r="AD20" s="35">
        <f>N20</f>
        <v>2212</v>
      </c>
      <c r="AE20" s="35">
        <f>COUNTIF(L44:L62,AD20)</f>
        <v>0</v>
      </c>
      <c r="AF20" s="54"/>
      <c r="AG20" s="55"/>
      <c r="AI20" s="35">
        <f>N20</f>
        <v>2212</v>
      </c>
      <c r="AJ20" s="35">
        <f>COUNTIF(L63:L80,AI20)</f>
        <v>3</v>
      </c>
      <c r="AK20" s="54"/>
      <c r="AL20" s="55"/>
      <c r="AN20" s="35">
        <f>N20</f>
        <v>2212</v>
      </c>
      <c r="AO20" s="35">
        <f>COUNTIF(L81:L99,AN20)</f>
        <v>0</v>
      </c>
      <c r="AP20" s="54"/>
      <c r="AQ20" s="55"/>
      <c r="AS20" s="35">
        <f>N20</f>
        <v>2212</v>
      </c>
      <c r="AT20" s="35">
        <f>COUNTIF(L100:L117,AS20)</f>
        <v>1</v>
      </c>
      <c r="AU20" s="54"/>
      <c r="AV20" s="55"/>
    </row>
    <row r="21" spans="1:48" x14ac:dyDescent="0.3">
      <c r="A21" s="57">
        <v>12</v>
      </c>
      <c r="B21" s="57">
        <v>2162</v>
      </c>
      <c r="C21" s="60">
        <v>23</v>
      </c>
      <c r="D21" s="57">
        <v>2190</v>
      </c>
      <c r="E21" s="60">
        <v>13</v>
      </c>
      <c r="F21" s="57">
        <v>2203</v>
      </c>
      <c r="G21" s="63">
        <v>14</v>
      </c>
      <c r="H21" s="63">
        <v>2214</v>
      </c>
      <c r="I21" s="41"/>
      <c r="J21" s="41"/>
      <c r="K21" s="42">
        <v>0</v>
      </c>
      <c r="L21">
        <v>1211</v>
      </c>
      <c r="N21" s="35">
        <v>2221</v>
      </c>
      <c r="O21" s="35">
        <f>COUNTIF($L$7:$L$500,N21)</f>
        <v>1</v>
      </c>
      <c r="P21" s="35">
        <f>O21/$Q$4</f>
        <v>9.0090090090090089E-3</v>
      </c>
      <c r="Q21" s="35">
        <f>IF(P21=0,0,(P21*((LOG(P21))/LOG(2))))</f>
        <v>-6.121095375090186E-2</v>
      </c>
      <c r="T21" s="35">
        <f>N21</f>
        <v>2221</v>
      </c>
      <c r="U21" s="35">
        <f>COUNTIF(L7:L25,T21)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COUNTIF(L26:L43,Y21)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COUNTIF(L44:L62,AD21)</f>
        <v>1</v>
      </c>
      <c r="AF21" s="35">
        <f>AE21/(AG4-AE20)</f>
        <v>5.2631578947368418E-2</v>
      </c>
      <c r="AG21" s="35">
        <f>IF(AF21=0,0,(AF21*((LOG(AF21))/LOG(2))))</f>
        <v>-0.22357513228650452</v>
      </c>
      <c r="AI21" s="35">
        <f>N21</f>
        <v>2221</v>
      </c>
      <c r="AJ21" s="35">
        <f>COUNTIF(L63:L80,AI21)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COUNTIF(L81:L99,AN21)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COUNTIF(L100:L117,AS21)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2326</v>
      </c>
      <c r="C22" s="60">
        <v>23</v>
      </c>
      <c r="D22" s="57">
        <v>2377</v>
      </c>
      <c r="E22" s="60">
        <v>13</v>
      </c>
      <c r="F22" s="57">
        <v>2392</v>
      </c>
      <c r="G22" s="63">
        <v>14</v>
      </c>
      <c r="H22" s="63">
        <v>2399</v>
      </c>
      <c r="I22" s="41"/>
      <c r="J22" s="41"/>
      <c r="K22" s="42">
        <v>0</v>
      </c>
      <c r="L22">
        <v>1211</v>
      </c>
      <c r="N22" s="35">
        <v>2222</v>
      </c>
      <c r="O22" s="35">
        <f>COUNTIF($L$7:$L$500,N22)</f>
        <v>11</v>
      </c>
      <c r="P22" s="35">
        <f>O22/$Q$4</f>
        <v>9.90990990990991E-2</v>
      </c>
      <c r="Q22" s="35">
        <f>IF(P22=0,0,(P22*((LOG(P22))/LOG(2))))</f>
        <v>-0.33049393445802611</v>
      </c>
      <c r="T22" s="35">
        <f>N22</f>
        <v>2222</v>
      </c>
      <c r="U22" s="35">
        <f>COUNTIF(L7:L25,T22)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COUNTIF(L26:L43,Y22)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COUNTIF(L44:L62,AD22)</f>
        <v>1</v>
      </c>
      <c r="AF22" s="35">
        <f>AE22/(AG4-AE20)</f>
        <v>5.2631578947368418E-2</v>
      </c>
      <c r="AG22" s="35">
        <f>IF(AF22=0,0,(AF22*((LOG(AF22))/LOG(2))))</f>
        <v>-0.22357513228650452</v>
      </c>
      <c r="AI22" s="35">
        <f>N22</f>
        <v>2222</v>
      </c>
      <c r="AJ22" s="35">
        <f>COUNTIF(L63:L80,AI22)</f>
        <v>0</v>
      </c>
      <c r="AK22" s="35">
        <f>AJ22/(AL4-AJ20)</f>
        <v>0</v>
      </c>
      <c r="AL22" s="35">
        <f>IF(AK22=0,0,(AK22*((LOG(AK22))/LOG(2))))</f>
        <v>0</v>
      </c>
      <c r="AN22" s="35">
        <f>N22</f>
        <v>2222</v>
      </c>
      <c r="AO22" s="35">
        <f>COUNTIF(L81:L99,AN22)</f>
        <v>3</v>
      </c>
      <c r="AP22" s="35">
        <f>AO22/(AQ4-AO20)</f>
        <v>0.15789473684210525</v>
      </c>
      <c r="AQ22" s="35">
        <f>IF(AP22=0,0,(AP22*((LOG(AP22))/LOG(2))))</f>
        <v>-0.42046815990354147</v>
      </c>
      <c r="AS22" s="35">
        <f>N22</f>
        <v>2222</v>
      </c>
      <c r="AT22" s="35">
        <f>COUNTIF(L100:L117,AS22)</f>
        <v>7</v>
      </c>
      <c r="AU22" s="35">
        <f>AT22/(AV4-AT20)</f>
        <v>0.41176470588235292</v>
      </c>
      <c r="AV22" s="35">
        <f>IF(AU22=0,0,(AU22*((LOG(AU22))/LOG(2))))</f>
        <v>-0.52710326084406744</v>
      </c>
    </row>
    <row r="23" spans="1:48" x14ac:dyDescent="0.3">
      <c r="A23" s="57">
        <v>12</v>
      </c>
      <c r="B23" s="57">
        <v>2502</v>
      </c>
      <c r="C23" s="60">
        <v>23</v>
      </c>
      <c r="D23" s="57">
        <v>2516</v>
      </c>
      <c r="E23" s="60">
        <v>13</v>
      </c>
      <c r="F23" s="57">
        <v>2528</v>
      </c>
      <c r="G23" s="63">
        <v>23</v>
      </c>
      <c r="H23" s="63">
        <v>2542</v>
      </c>
      <c r="I23" s="41"/>
      <c r="J23" s="41"/>
      <c r="K23" s="42">
        <v>0</v>
      </c>
      <c r="L23">
        <v>1212</v>
      </c>
      <c r="P23" s="27">
        <f>SUM(P7:P22)</f>
        <v>1</v>
      </c>
      <c r="Q23" s="27">
        <f>-SUM(Q7:Q22)</f>
        <v>3.5796492842070244</v>
      </c>
      <c r="V23" s="27">
        <f>SUM(V7:V22)</f>
        <v>0.99999999999999978</v>
      </c>
      <c r="W23" s="27">
        <f>-SUM(W7:W22)</f>
        <v>1.8240460500219924</v>
      </c>
      <c r="AA23" s="27">
        <f>SUM(AA7:AA22)</f>
        <v>1</v>
      </c>
      <c r="AB23" s="27">
        <f>-SUM(AB7:AB22)</f>
        <v>2.657742726504889</v>
      </c>
      <c r="AF23" s="27">
        <f>SUM(AF7:AF22)</f>
        <v>1</v>
      </c>
      <c r="AG23" s="27">
        <f>-SUM(AG7:AG22)</f>
        <v>3.4316235658474321</v>
      </c>
      <c r="AK23" s="27">
        <f>SUM(AK7:AK22)</f>
        <v>1</v>
      </c>
      <c r="AL23" s="27">
        <f>-SUM(AL7:AL22)</f>
        <v>3.0062389286533895</v>
      </c>
      <c r="AP23" s="27">
        <f>SUM(AP7:AP22)</f>
        <v>1</v>
      </c>
      <c r="AQ23" s="27">
        <f>-SUM(AQ7:AQ22)</f>
        <v>2.4961268547517816</v>
      </c>
      <c r="AU23" s="27">
        <f>SUM(AU7:AU22)</f>
        <v>1</v>
      </c>
      <c r="AV23" s="27">
        <f>-SUM(AV7:AV22)</f>
        <v>1.9015064025015063</v>
      </c>
    </row>
    <row r="24" spans="1:48" x14ac:dyDescent="0.3">
      <c r="A24" s="57">
        <v>21</v>
      </c>
      <c r="B24" s="57">
        <v>2684</v>
      </c>
      <c r="C24" s="60">
        <v>21</v>
      </c>
      <c r="D24" s="57">
        <v>2688</v>
      </c>
      <c r="E24" s="60">
        <v>11</v>
      </c>
      <c r="F24" s="57">
        <v>2704</v>
      </c>
      <c r="G24" s="63">
        <v>12</v>
      </c>
      <c r="H24" s="63">
        <v>2712</v>
      </c>
      <c r="I24" s="41"/>
      <c r="J24" s="41"/>
      <c r="K24" s="42">
        <v>0</v>
      </c>
      <c r="L24">
        <v>2211</v>
      </c>
      <c r="P24" s="28" t="s">
        <v>89</v>
      </c>
      <c r="Q24" s="28">
        <f>Q23/(LOG(Q4)/LOG(2))</f>
        <v>0.52685166092577973</v>
      </c>
      <c r="V24" s="28" t="s">
        <v>116</v>
      </c>
      <c r="W24" s="28">
        <f>W23/(LOG(W4)/LOG(2))</f>
        <v>0.4293966985663859</v>
      </c>
      <c r="AA24" s="28" t="s">
        <v>119</v>
      </c>
      <c r="AB24" s="28">
        <f>AB23/(LOG(AB4)/LOG(2))</f>
        <v>0.63735983874664826</v>
      </c>
      <c r="AF24" s="28" t="s">
        <v>120</v>
      </c>
      <c r="AG24" s="28">
        <f>AG23/(LOG(AG4)/LOG(2))</f>
        <v>0.80783477471949239</v>
      </c>
      <c r="AK24" s="28" t="s">
        <v>121</v>
      </c>
      <c r="AL24" s="28">
        <f>AL23/(LOG(AL4)/LOG(2))</f>
        <v>0.72093357257350632</v>
      </c>
      <c r="AP24" s="28" t="s">
        <v>122</v>
      </c>
      <c r="AQ24" s="28">
        <f>AQ23/(LOG(AQ4)/LOG(2))</f>
        <v>0.58761051050240143</v>
      </c>
      <c r="AU24" s="28" t="s">
        <v>123</v>
      </c>
      <c r="AV24" s="28">
        <f>AV23/(LOG(AV4)/LOG(2))</f>
        <v>0.45600494057898039</v>
      </c>
    </row>
    <row r="25" spans="1:48" x14ac:dyDescent="0.3">
      <c r="A25" s="57">
        <v>21</v>
      </c>
      <c r="B25" s="57">
        <v>2872</v>
      </c>
      <c r="C25" s="60">
        <v>12</v>
      </c>
      <c r="D25" s="57">
        <v>2888</v>
      </c>
      <c r="E25" s="60">
        <v>13</v>
      </c>
      <c r="F25" s="57">
        <v>2896</v>
      </c>
      <c r="G25" s="63">
        <v>14</v>
      </c>
      <c r="H25" s="63">
        <v>2908</v>
      </c>
      <c r="I25" s="41"/>
      <c r="J25" s="41"/>
      <c r="K25" s="42">
        <v>0</v>
      </c>
      <c r="L25">
        <v>2111</v>
      </c>
    </row>
    <row r="26" spans="1:48" x14ac:dyDescent="0.3">
      <c r="A26" s="58">
        <v>12</v>
      </c>
      <c r="B26" s="58">
        <v>3065</v>
      </c>
      <c r="C26" s="61">
        <v>14</v>
      </c>
      <c r="D26" s="58">
        <v>3073</v>
      </c>
      <c r="E26" s="61">
        <v>13</v>
      </c>
      <c r="F26" s="58">
        <v>3081</v>
      </c>
      <c r="G26" s="64">
        <v>14</v>
      </c>
      <c r="H26" s="64">
        <v>3097</v>
      </c>
      <c r="I26" s="40"/>
      <c r="J26" s="40"/>
      <c r="K26" s="50">
        <v>0</v>
      </c>
      <c r="L26">
        <v>1111</v>
      </c>
    </row>
    <row r="27" spans="1:48" x14ac:dyDescent="0.3">
      <c r="A27" s="58">
        <v>12</v>
      </c>
      <c r="B27" s="58">
        <v>3208</v>
      </c>
      <c r="C27" s="61">
        <v>14</v>
      </c>
      <c r="D27" s="58">
        <v>3229</v>
      </c>
      <c r="E27" s="61">
        <v>13</v>
      </c>
      <c r="F27" s="58">
        <v>3269</v>
      </c>
      <c r="G27" s="64">
        <v>14</v>
      </c>
      <c r="H27" s="64">
        <v>3276</v>
      </c>
      <c r="I27" s="40"/>
      <c r="J27" s="40"/>
      <c r="K27" s="50">
        <v>0</v>
      </c>
      <c r="L27">
        <v>1111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8">
        <v>12</v>
      </c>
      <c r="B28" s="58">
        <v>3381</v>
      </c>
      <c r="C28" s="61">
        <v>23</v>
      </c>
      <c r="D28" s="58">
        <v>3390</v>
      </c>
      <c r="E28" s="61">
        <v>13</v>
      </c>
      <c r="F28" s="58">
        <v>3402</v>
      </c>
      <c r="G28" s="64">
        <v>14</v>
      </c>
      <c r="H28" s="64">
        <v>3414</v>
      </c>
      <c r="I28" s="40"/>
      <c r="J28" s="40"/>
      <c r="K28" s="50">
        <v>0</v>
      </c>
      <c r="L28">
        <v>1211</v>
      </c>
      <c r="N28" s="39">
        <f>COUNTIF(L7:L117,G3)</f>
        <v>4</v>
      </c>
      <c r="O28" s="39"/>
      <c r="P28" s="46">
        <v>19</v>
      </c>
      <c r="Q28" s="46">
        <v>18</v>
      </c>
      <c r="R28" s="46">
        <v>19</v>
      </c>
      <c r="S28" s="46">
        <v>18</v>
      </c>
      <c r="T28" s="46">
        <v>19</v>
      </c>
      <c r="U28" s="46">
        <v>18</v>
      </c>
      <c r="V28" s="45"/>
    </row>
    <row r="29" spans="1:48" x14ac:dyDescent="0.3">
      <c r="A29" s="58">
        <v>12</v>
      </c>
      <c r="B29" s="58">
        <v>3518</v>
      </c>
      <c r="C29" s="61">
        <v>23</v>
      </c>
      <c r="D29" s="58">
        <v>3531</v>
      </c>
      <c r="E29" s="61">
        <v>13</v>
      </c>
      <c r="F29" s="58">
        <v>3549</v>
      </c>
      <c r="G29" s="64">
        <v>14</v>
      </c>
      <c r="H29" s="64">
        <v>3557</v>
      </c>
      <c r="I29" s="40"/>
      <c r="J29" s="40"/>
      <c r="K29" s="50">
        <v>0</v>
      </c>
      <c r="L29">
        <v>1211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21</v>
      </c>
      <c r="B30" s="58">
        <v>3690</v>
      </c>
      <c r="C30" s="61">
        <v>21</v>
      </c>
      <c r="D30" s="58">
        <v>3709</v>
      </c>
      <c r="E30" s="61">
        <v>11</v>
      </c>
      <c r="F30" s="58">
        <v>3724</v>
      </c>
      <c r="G30" s="64">
        <v>12</v>
      </c>
      <c r="H30" s="64">
        <v>3731</v>
      </c>
      <c r="I30" s="40"/>
      <c r="J30" s="40"/>
      <c r="K30" s="50">
        <v>0</v>
      </c>
      <c r="L30">
        <v>2211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12</v>
      </c>
      <c r="B31" s="58">
        <v>3833</v>
      </c>
      <c r="C31" s="61">
        <v>23</v>
      </c>
      <c r="D31" s="58">
        <v>3879</v>
      </c>
      <c r="E31" s="61">
        <v>13</v>
      </c>
      <c r="F31" s="58">
        <v>3897</v>
      </c>
      <c r="G31" s="64">
        <v>14</v>
      </c>
      <c r="H31" s="64">
        <v>3905</v>
      </c>
      <c r="I31" s="40"/>
      <c r="J31" s="40"/>
      <c r="K31" s="50">
        <v>0</v>
      </c>
      <c r="L31">
        <v>1211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12</v>
      </c>
      <c r="B32" s="58">
        <v>4010</v>
      </c>
      <c r="C32" s="61">
        <v>14</v>
      </c>
      <c r="D32" s="58">
        <v>4027</v>
      </c>
      <c r="E32" s="61">
        <v>24</v>
      </c>
      <c r="F32" s="58">
        <v>4036</v>
      </c>
      <c r="G32" s="64">
        <v>14</v>
      </c>
      <c r="H32" s="64">
        <v>4048</v>
      </c>
      <c r="I32" s="40"/>
      <c r="J32" s="40"/>
      <c r="K32" s="50">
        <v>0</v>
      </c>
      <c r="L32">
        <v>1121</v>
      </c>
      <c r="O32" s="44" t="s">
        <v>105</v>
      </c>
      <c r="P32" s="46">
        <f>U20</f>
        <v>0</v>
      </c>
      <c r="Q32" s="46">
        <f>Z20</f>
        <v>0</v>
      </c>
      <c r="R32" s="46">
        <f>AE20</f>
        <v>0</v>
      </c>
      <c r="S32" s="46">
        <f>AJ20</f>
        <v>3</v>
      </c>
      <c r="T32" s="46">
        <f>AO20</f>
        <v>0</v>
      </c>
      <c r="U32" s="46">
        <f>AT20</f>
        <v>1</v>
      </c>
      <c r="V32" s="44"/>
    </row>
    <row r="33" spans="1:22" x14ac:dyDescent="0.3">
      <c r="A33" s="58">
        <v>12</v>
      </c>
      <c r="B33" s="58">
        <v>4150</v>
      </c>
      <c r="C33" s="61">
        <v>14</v>
      </c>
      <c r="D33" s="58">
        <v>4170</v>
      </c>
      <c r="E33" s="61">
        <v>13</v>
      </c>
      <c r="F33" s="58">
        <v>4211</v>
      </c>
      <c r="G33" s="64">
        <v>14</v>
      </c>
      <c r="H33" s="64">
        <v>4219</v>
      </c>
      <c r="I33" s="40"/>
      <c r="J33" s="40"/>
      <c r="K33" s="50">
        <v>0</v>
      </c>
      <c r="L33">
        <v>1111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4324</v>
      </c>
      <c r="C34" s="61">
        <v>14</v>
      </c>
      <c r="D34" s="58">
        <v>4342</v>
      </c>
      <c r="E34" s="61">
        <v>24</v>
      </c>
      <c r="F34" s="58">
        <v>4350</v>
      </c>
      <c r="G34" s="64">
        <v>14</v>
      </c>
      <c r="H34" s="64">
        <v>4362</v>
      </c>
      <c r="I34" s="40"/>
      <c r="J34" s="40"/>
      <c r="K34" s="50">
        <v>0</v>
      </c>
      <c r="L34">
        <v>1121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4509</v>
      </c>
      <c r="C35" s="61">
        <v>12</v>
      </c>
      <c r="D35" s="58">
        <v>4520</v>
      </c>
      <c r="E35" s="61">
        <v>13</v>
      </c>
      <c r="F35" s="58">
        <v>4528</v>
      </c>
      <c r="G35" s="64">
        <v>14</v>
      </c>
      <c r="H35" s="64">
        <v>4538</v>
      </c>
      <c r="I35" s="40"/>
      <c r="J35" s="40"/>
      <c r="K35" s="50">
        <v>0</v>
      </c>
      <c r="L35">
        <v>2111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4640</v>
      </c>
      <c r="C36" s="61">
        <v>14</v>
      </c>
      <c r="D36" s="58">
        <v>4652</v>
      </c>
      <c r="E36" s="61">
        <v>24</v>
      </c>
      <c r="F36" s="58">
        <v>4662</v>
      </c>
      <c r="G36" s="64">
        <v>23</v>
      </c>
      <c r="H36" s="64">
        <v>4712</v>
      </c>
      <c r="I36" s="40"/>
      <c r="J36" s="40"/>
      <c r="K36" s="50">
        <v>0</v>
      </c>
      <c r="L36">
        <v>1122</v>
      </c>
      <c r="N36" s="40"/>
      <c r="O36" s="49" t="s">
        <v>109</v>
      </c>
      <c r="P36">
        <f>H25/P28</f>
        <v>153.05263157894737</v>
      </c>
      <c r="Q36">
        <f>(H43-H25)/Q28</f>
        <v>175.11111111111111</v>
      </c>
      <c r="R36">
        <f>(H62-H43)/R28</f>
        <v>236.84210526315789</v>
      </c>
      <c r="S36">
        <f>(H80-H62)/S28</f>
        <v>262.22222222222223</v>
      </c>
      <c r="T36">
        <f>(H99-H80)/T28</f>
        <v>192.31578947368422</v>
      </c>
      <c r="U36">
        <f>(H117-H99)/U28</f>
        <v>274.11111111111109</v>
      </c>
    </row>
    <row r="37" spans="1:22" x14ac:dyDescent="0.3">
      <c r="A37" s="58">
        <v>12</v>
      </c>
      <c r="B37" s="58">
        <v>4813</v>
      </c>
      <c r="C37" s="61">
        <v>23</v>
      </c>
      <c r="D37" s="58">
        <v>4822</v>
      </c>
      <c r="E37" s="61">
        <v>24</v>
      </c>
      <c r="F37" s="58">
        <v>4840</v>
      </c>
      <c r="G37" s="64">
        <v>14</v>
      </c>
      <c r="H37" s="64">
        <v>4860</v>
      </c>
      <c r="I37" s="40"/>
      <c r="J37" s="40"/>
      <c r="K37" s="50">
        <v>0</v>
      </c>
      <c r="L37">
        <v>1221</v>
      </c>
    </row>
    <row r="38" spans="1:22" x14ac:dyDescent="0.3">
      <c r="A38" s="58">
        <v>12</v>
      </c>
      <c r="B38" s="58">
        <v>4987</v>
      </c>
      <c r="C38" s="61">
        <v>14</v>
      </c>
      <c r="D38" s="58">
        <v>5000</v>
      </c>
      <c r="E38" s="61">
        <v>13</v>
      </c>
      <c r="F38" s="58">
        <v>5016</v>
      </c>
      <c r="G38" s="64">
        <v>14</v>
      </c>
      <c r="H38" s="64">
        <v>5024</v>
      </c>
      <c r="I38" s="40"/>
      <c r="J38" s="40"/>
      <c r="K38" s="50">
        <v>0</v>
      </c>
      <c r="L38">
        <v>1111</v>
      </c>
    </row>
    <row r="39" spans="1:22" x14ac:dyDescent="0.3">
      <c r="A39" s="58">
        <v>12</v>
      </c>
      <c r="B39" s="58">
        <v>5124</v>
      </c>
      <c r="C39" s="61">
        <v>14</v>
      </c>
      <c r="D39" s="58">
        <v>5134</v>
      </c>
      <c r="E39" s="61">
        <v>13</v>
      </c>
      <c r="F39" s="58">
        <v>5170</v>
      </c>
      <c r="G39" s="64">
        <v>23</v>
      </c>
      <c r="H39" s="64">
        <v>5181</v>
      </c>
      <c r="I39" s="40"/>
      <c r="J39" s="40"/>
      <c r="K39" s="50">
        <v>0</v>
      </c>
      <c r="L39">
        <v>1112</v>
      </c>
    </row>
    <row r="40" spans="1:22" x14ac:dyDescent="0.3">
      <c r="A40" s="58">
        <v>12</v>
      </c>
      <c r="B40" s="58">
        <v>5287</v>
      </c>
      <c r="C40" s="61">
        <v>23</v>
      </c>
      <c r="D40" s="58">
        <v>5326</v>
      </c>
      <c r="E40" s="61">
        <v>13</v>
      </c>
      <c r="F40" s="58">
        <v>5338</v>
      </c>
      <c r="G40" s="64">
        <v>14</v>
      </c>
      <c r="H40" s="64">
        <v>5372</v>
      </c>
      <c r="I40" s="40"/>
      <c r="J40" s="40"/>
      <c r="K40" s="50">
        <v>0</v>
      </c>
      <c r="L40">
        <v>1211</v>
      </c>
    </row>
    <row r="41" spans="1:22" x14ac:dyDescent="0.3">
      <c r="A41" s="58">
        <v>12</v>
      </c>
      <c r="B41" s="58">
        <v>5564</v>
      </c>
      <c r="C41" s="61">
        <v>23</v>
      </c>
      <c r="D41" s="58">
        <v>5581</v>
      </c>
      <c r="E41" s="61">
        <v>13</v>
      </c>
      <c r="F41" s="58">
        <v>5632</v>
      </c>
      <c r="G41" s="64">
        <v>14</v>
      </c>
      <c r="H41" s="64">
        <v>5642</v>
      </c>
      <c r="I41" s="40"/>
      <c r="J41" s="40"/>
      <c r="K41" s="50">
        <v>0</v>
      </c>
      <c r="L41">
        <v>1211</v>
      </c>
    </row>
    <row r="42" spans="1:22" x14ac:dyDescent="0.3">
      <c r="A42" s="58">
        <v>12</v>
      </c>
      <c r="B42" s="58">
        <v>5749</v>
      </c>
      <c r="C42" s="61">
        <v>14</v>
      </c>
      <c r="D42" s="58">
        <v>5814</v>
      </c>
      <c r="E42" s="61">
        <v>13</v>
      </c>
      <c r="F42" s="58">
        <v>5822</v>
      </c>
      <c r="G42" s="64">
        <v>14</v>
      </c>
      <c r="H42" s="64">
        <v>5830</v>
      </c>
      <c r="I42" s="40"/>
      <c r="J42" s="40"/>
      <c r="K42" s="50">
        <v>0</v>
      </c>
      <c r="L42">
        <v>1111</v>
      </c>
    </row>
    <row r="43" spans="1:22" x14ac:dyDescent="0.3">
      <c r="A43" s="58">
        <v>12</v>
      </c>
      <c r="B43" s="58">
        <v>5981</v>
      </c>
      <c r="C43" s="61">
        <v>23</v>
      </c>
      <c r="D43" s="58">
        <v>6024</v>
      </c>
      <c r="E43" s="61">
        <v>24</v>
      </c>
      <c r="F43" s="58">
        <v>6045</v>
      </c>
      <c r="G43" s="64">
        <v>14</v>
      </c>
      <c r="H43" s="64">
        <v>6060</v>
      </c>
      <c r="I43" s="40"/>
      <c r="J43" s="40"/>
      <c r="K43" s="50">
        <v>0</v>
      </c>
      <c r="L43">
        <v>1221</v>
      </c>
    </row>
    <row r="44" spans="1:22" x14ac:dyDescent="0.3">
      <c r="A44" s="57">
        <v>12</v>
      </c>
      <c r="B44" s="57">
        <v>6225</v>
      </c>
      <c r="C44" s="60">
        <v>23</v>
      </c>
      <c r="D44" s="57">
        <v>6237</v>
      </c>
      <c r="E44" s="60">
        <v>13</v>
      </c>
      <c r="F44" s="57">
        <v>6250</v>
      </c>
      <c r="G44" s="63">
        <v>23</v>
      </c>
      <c r="H44" s="63">
        <v>6261</v>
      </c>
      <c r="I44" s="41"/>
      <c r="J44" s="41"/>
      <c r="K44" s="42">
        <v>0</v>
      </c>
      <c r="L44">
        <v>1212</v>
      </c>
    </row>
    <row r="45" spans="1:22" x14ac:dyDescent="0.3">
      <c r="A45" s="57">
        <v>12</v>
      </c>
      <c r="B45" s="57">
        <v>6368</v>
      </c>
      <c r="C45" s="60">
        <v>23</v>
      </c>
      <c r="D45" s="57">
        <v>6406</v>
      </c>
      <c r="E45" s="60">
        <v>13</v>
      </c>
      <c r="F45" s="57">
        <v>6439</v>
      </c>
      <c r="G45" s="63">
        <v>14</v>
      </c>
      <c r="H45" s="63">
        <v>6446</v>
      </c>
      <c r="I45" s="41"/>
      <c r="J45" s="41"/>
      <c r="K45" s="42">
        <v>0</v>
      </c>
      <c r="L45">
        <v>1211</v>
      </c>
    </row>
    <row r="46" spans="1:22" x14ac:dyDescent="0.3">
      <c r="A46" s="57">
        <v>21</v>
      </c>
      <c r="B46" s="57">
        <v>6577</v>
      </c>
      <c r="C46" s="60">
        <v>12</v>
      </c>
      <c r="D46" s="57">
        <v>6623</v>
      </c>
      <c r="E46" s="60">
        <v>13</v>
      </c>
      <c r="F46" s="57">
        <v>6631</v>
      </c>
      <c r="G46" s="63">
        <v>23</v>
      </c>
      <c r="H46" s="63">
        <v>6647</v>
      </c>
      <c r="I46" s="41"/>
      <c r="J46" s="41"/>
      <c r="K46" s="42">
        <v>0</v>
      </c>
      <c r="L46">
        <v>2112</v>
      </c>
    </row>
    <row r="47" spans="1:22" x14ac:dyDescent="0.3">
      <c r="A47" s="57">
        <v>12</v>
      </c>
      <c r="B47" s="57">
        <v>6797</v>
      </c>
      <c r="C47" s="60">
        <v>23</v>
      </c>
      <c r="D47" s="57">
        <v>6806</v>
      </c>
      <c r="E47" s="60">
        <v>13</v>
      </c>
      <c r="F47" s="57">
        <v>6818</v>
      </c>
      <c r="G47" s="63">
        <v>23</v>
      </c>
      <c r="H47" s="63">
        <v>6827</v>
      </c>
      <c r="I47" s="41"/>
      <c r="J47" s="41"/>
      <c r="K47" s="42">
        <v>0</v>
      </c>
      <c r="L47">
        <v>1212</v>
      </c>
    </row>
    <row r="48" spans="1:22" x14ac:dyDescent="0.3">
      <c r="A48" s="57">
        <v>21</v>
      </c>
      <c r="B48" s="57">
        <v>6968</v>
      </c>
      <c r="C48" s="60">
        <v>21</v>
      </c>
      <c r="D48" s="57">
        <v>6988</v>
      </c>
      <c r="E48" s="60">
        <v>22</v>
      </c>
      <c r="F48" s="57">
        <v>6999</v>
      </c>
      <c r="G48" s="63">
        <v>23</v>
      </c>
      <c r="H48" s="63">
        <v>7016</v>
      </c>
      <c r="I48" s="41"/>
      <c r="J48" s="41"/>
      <c r="K48" s="42">
        <v>0</v>
      </c>
      <c r="L48">
        <v>2222</v>
      </c>
    </row>
    <row r="49" spans="1:12" x14ac:dyDescent="0.3">
      <c r="A49" s="57">
        <v>12</v>
      </c>
      <c r="B49" s="57">
        <v>7137</v>
      </c>
      <c r="C49" s="60">
        <v>14</v>
      </c>
      <c r="D49" s="57">
        <v>7149</v>
      </c>
      <c r="E49" s="60">
        <v>13</v>
      </c>
      <c r="F49" s="57">
        <v>7217</v>
      </c>
      <c r="G49" s="63">
        <v>14</v>
      </c>
      <c r="H49" s="63">
        <v>7225</v>
      </c>
      <c r="I49" s="41"/>
      <c r="J49" s="41"/>
      <c r="K49" s="42">
        <v>0</v>
      </c>
      <c r="L49">
        <v>1111</v>
      </c>
    </row>
    <row r="50" spans="1:12" x14ac:dyDescent="0.3">
      <c r="A50" s="57">
        <v>21</v>
      </c>
      <c r="B50" s="57">
        <v>7391</v>
      </c>
      <c r="C50" s="60">
        <v>12</v>
      </c>
      <c r="D50" s="57">
        <v>7402</v>
      </c>
      <c r="E50" s="60">
        <v>24</v>
      </c>
      <c r="F50" s="57">
        <v>7414</v>
      </c>
      <c r="G50" s="63">
        <v>14</v>
      </c>
      <c r="H50" s="63">
        <v>7431</v>
      </c>
      <c r="I50" s="41"/>
      <c r="J50" s="41"/>
      <c r="K50" s="42">
        <v>0</v>
      </c>
      <c r="L50">
        <v>2121</v>
      </c>
    </row>
    <row r="51" spans="1:12" x14ac:dyDescent="0.3">
      <c r="A51" s="57">
        <v>12</v>
      </c>
      <c r="B51" s="57">
        <v>7593</v>
      </c>
      <c r="C51" s="60">
        <v>23</v>
      </c>
      <c r="D51" s="57">
        <v>7607</v>
      </c>
      <c r="E51" s="60">
        <v>13</v>
      </c>
      <c r="F51" s="57">
        <v>7627</v>
      </c>
      <c r="G51" s="63">
        <v>14</v>
      </c>
      <c r="H51" s="63">
        <v>7638</v>
      </c>
      <c r="I51" s="41"/>
      <c r="J51" s="41"/>
      <c r="K51" s="42">
        <v>0</v>
      </c>
      <c r="L51">
        <v>1211</v>
      </c>
    </row>
    <row r="52" spans="1:12" x14ac:dyDescent="0.3">
      <c r="A52" s="57">
        <v>12</v>
      </c>
      <c r="B52" s="57">
        <v>7813</v>
      </c>
      <c r="C52" s="60">
        <v>14</v>
      </c>
      <c r="D52" s="57">
        <v>7864</v>
      </c>
      <c r="E52" s="60">
        <v>13</v>
      </c>
      <c r="F52" s="57">
        <v>7892</v>
      </c>
      <c r="G52" s="63">
        <v>14</v>
      </c>
      <c r="H52" s="63">
        <v>7899</v>
      </c>
      <c r="I52" s="41"/>
      <c r="J52" s="41"/>
      <c r="K52" s="42">
        <v>0</v>
      </c>
      <c r="L52">
        <v>1111</v>
      </c>
    </row>
    <row r="53" spans="1:12" x14ac:dyDescent="0.3">
      <c r="A53" s="57">
        <v>12</v>
      </c>
      <c r="B53" s="57">
        <v>8022</v>
      </c>
      <c r="C53" s="60">
        <v>14</v>
      </c>
      <c r="D53" s="57">
        <v>8061</v>
      </c>
      <c r="E53" s="60">
        <v>24</v>
      </c>
      <c r="F53" s="57">
        <v>8095</v>
      </c>
      <c r="G53" s="63">
        <v>14</v>
      </c>
      <c r="H53" s="63">
        <v>8109</v>
      </c>
      <c r="I53" s="41"/>
      <c r="J53" s="41"/>
      <c r="K53" s="42">
        <v>0</v>
      </c>
      <c r="L53">
        <v>1121</v>
      </c>
    </row>
    <row r="54" spans="1:12" x14ac:dyDescent="0.3">
      <c r="A54" s="57">
        <v>21</v>
      </c>
      <c r="B54" s="57">
        <v>8269</v>
      </c>
      <c r="C54" s="60">
        <v>12</v>
      </c>
      <c r="D54" s="57">
        <v>8300</v>
      </c>
      <c r="E54" s="60">
        <v>24</v>
      </c>
      <c r="F54" s="57">
        <v>8309</v>
      </c>
      <c r="G54" s="63">
        <v>14</v>
      </c>
      <c r="H54" s="63">
        <v>8325</v>
      </c>
      <c r="I54" s="41"/>
      <c r="J54" s="41"/>
      <c r="K54" s="42">
        <v>0</v>
      </c>
      <c r="L54">
        <v>2121</v>
      </c>
    </row>
    <row r="55" spans="1:12" x14ac:dyDescent="0.3">
      <c r="A55" s="57">
        <v>12</v>
      </c>
      <c r="B55" s="57">
        <v>8475</v>
      </c>
      <c r="C55" s="60">
        <v>23</v>
      </c>
      <c r="D55" s="57">
        <v>8489</v>
      </c>
      <c r="E55" s="60">
        <v>13</v>
      </c>
      <c r="F55" s="57">
        <v>8504</v>
      </c>
      <c r="G55" s="63">
        <v>14</v>
      </c>
      <c r="H55" s="63">
        <v>8523</v>
      </c>
      <c r="I55" s="41"/>
      <c r="J55" s="41"/>
      <c r="K55" s="42">
        <v>0</v>
      </c>
      <c r="L55">
        <v>1211</v>
      </c>
    </row>
    <row r="56" spans="1:12" x14ac:dyDescent="0.3">
      <c r="A56" s="57">
        <v>12</v>
      </c>
      <c r="B56" s="57">
        <v>8678</v>
      </c>
      <c r="C56" s="60">
        <v>14</v>
      </c>
      <c r="D56" s="57">
        <v>8727</v>
      </c>
      <c r="E56" s="60">
        <v>13</v>
      </c>
      <c r="F56" s="57">
        <v>8753</v>
      </c>
      <c r="G56" s="63">
        <v>14</v>
      </c>
      <c r="H56" s="63">
        <v>8760</v>
      </c>
      <c r="I56" s="41"/>
      <c r="J56" s="41"/>
      <c r="K56" s="42">
        <v>0</v>
      </c>
      <c r="L56">
        <v>1111</v>
      </c>
    </row>
    <row r="57" spans="1:12" x14ac:dyDescent="0.3">
      <c r="A57" s="57">
        <v>21</v>
      </c>
      <c r="B57" s="57">
        <v>9136</v>
      </c>
      <c r="C57" s="60">
        <v>21</v>
      </c>
      <c r="D57" s="57">
        <v>9156</v>
      </c>
      <c r="E57" s="60">
        <v>22</v>
      </c>
      <c r="F57" s="57">
        <v>9175</v>
      </c>
      <c r="G57" s="63">
        <v>14</v>
      </c>
      <c r="H57" s="63">
        <v>9187</v>
      </c>
      <c r="I57" s="41"/>
      <c r="J57" s="41"/>
      <c r="K57" s="42">
        <v>0</v>
      </c>
      <c r="L57">
        <v>2221</v>
      </c>
    </row>
    <row r="58" spans="1:12" x14ac:dyDescent="0.3">
      <c r="A58" s="57">
        <v>21</v>
      </c>
      <c r="B58" s="57">
        <v>9430</v>
      </c>
      <c r="C58" s="60">
        <v>21</v>
      </c>
      <c r="D58" s="57">
        <v>9465</v>
      </c>
      <c r="E58" s="60">
        <v>11</v>
      </c>
      <c r="F58" s="57">
        <v>9486</v>
      </c>
      <c r="G58" s="63">
        <v>12</v>
      </c>
      <c r="H58" s="63">
        <v>9493</v>
      </c>
      <c r="I58" s="41"/>
      <c r="J58" s="41"/>
      <c r="K58" s="42">
        <v>0</v>
      </c>
      <c r="L58">
        <v>2211</v>
      </c>
    </row>
    <row r="59" spans="1:12" x14ac:dyDescent="0.3">
      <c r="A59" s="57">
        <v>21</v>
      </c>
      <c r="B59" s="57">
        <v>9813</v>
      </c>
      <c r="C59" s="60">
        <v>12</v>
      </c>
      <c r="D59" s="57">
        <v>9826</v>
      </c>
      <c r="E59" s="60">
        <v>13</v>
      </c>
      <c r="F59" s="57">
        <v>9834</v>
      </c>
      <c r="G59" s="63">
        <v>14</v>
      </c>
      <c r="H59" s="63">
        <v>9845</v>
      </c>
      <c r="I59" s="41"/>
      <c r="J59" s="41"/>
      <c r="K59" s="42">
        <v>0</v>
      </c>
      <c r="L59">
        <v>2111</v>
      </c>
    </row>
    <row r="60" spans="1:12" x14ac:dyDescent="0.3">
      <c r="A60" s="57">
        <v>21</v>
      </c>
      <c r="B60" s="57">
        <v>9973</v>
      </c>
      <c r="C60" s="60">
        <v>12</v>
      </c>
      <c r="D60" s="57">
        <v>9985</v>
      </c>
      <c r="E60" s="60">
        <v>24</v>
      </c>
      <c r="F60" s="57">
        <v>9993</v>
      </c>
      <c r="G60" s="63">
        <v>23</v>
      </c>
      <c r="H60" s="63">
        <v>10011</v>
      </c>
      <c r="I60" s="41"/>
      <c r="J60" s="41"/>
      <c r="K60" s="42">
        <v>0</v>
      </c>
      <c r="L60">
        <v>2122</v>
      </c>
    </row>
    <row r="61" spans="1:12" x14ac:dyDescent="0.3">
      <c r="A61" s="57">
        <v>12</v>
      </c>
      <c r="B61" s="57">
        <v>10223</v>
      </c>
      <c r="C61" s="60">
        <v>23</v>
      </c>
      <c r="D61" s="57">
        <v>10243</v>
      </c>
      <c r="E61" s="60">
        <v>24</v>
      </c>
      <c r="F61" s="57">
        <v>10277</v>
      </c>
      <c r="G61" s="63">
        <v>23</v>
      </c>
      <c r="H61" s="63">
        <v>10281</v>
      </c>
      <c r="I61" s="41"/>
      <c r="J61" s="41"/>
      <c r="K61" s="42">
        <v>0</v>
      </c>
      <c r="L61">
        <v>1222</v>
      </c>
    </row>
    <row r="62" spans="1:12" x14ac:dyDescent="0.3">
      <c r="A62" s="57">
        <v>21</v>
      </c>
      <c r="B62" s="57">
        <v>10519</v>
      </c>
      <c r="C62" s="60">
        <v>21</v>
      </c>
      <c r="D62" s="57">
        <v>10534</v>
      </c>
      <c r="E62" s="60">
        <v>11</v>
      </c>
      <c r="F62" s="57">
        <v>10551</v>
      </c>
      <c r="G62" s="63">
        <v>12</v>
      </c>
      <c r="H62" s="63">
        <v>10560</v>
      </c>
      <c r="I62" s="41"/>
      <c r="J62" s="41"/>
      <c r="K62" s="42">
        <v>0</v>
      </c>
      <c r="L62">
        <v>2211</v>
      </c>
    </row>
    <row r="63" spans="1:12" x14ac:dyDescent="0.3">
      <c r="A63" s="58">
        <v>21</v>
      </c>
      <c r="B63" s="58">
        <v>11002</v>
      </c>
      <c r="C63" s="61">
        <v>12</v>
      </c>
      <c r="D63" s="58">
        <v>11014</v>
      </c>
      <c r="E63" s="61">
        <v>24</v>
      </c>
      <c r="F63" s="58">
        <v>11025</v>
      </c>
      <c r="G63" s="64">
        <v>23</v>
      </c>
      <c r="H63" s="64">
        <v>11045</v>
      </c>
      <c r="I63" s="40"/>
      <c r="J63" s="40"/>
      <c r="K63" s="50">
        <v>0</v>
      </c>
      <c r="L63">
        <v>2122</v>
      </c>
    </row>
    <row r="64" spans="1:12" x14ac:dyDescent="0.3">
      <c r="A64" s="58">
        <v>12</v>
      </c>
      <c r="B64" s="58">
        <v>11343</v>
      </c>
      <c r="C64" s="61">
        <v>23</v>
      </c>
      <c r="D64" s="58">
        <v>11356</v>
      </c>
      <c r="E64" s="61">
        <v>24</v>
      </c>
      <c r="F64" s="58">
        <v>11376</v>
      </c>
      <c r="G64" s="64">
        <v>23</v>
      </c>
      <c r="H64" s="64">
        <v>11397</v>
      </c>
      <c r="I64" s="40"/>
      <c r="J64" s="40"/>
      <c r="K64" s="50">
        <v>0</v>
      </c>
      <c r="L64">
        <v>1222</v>
      </c>
    </row>
    <row r="65" spans="1:12" x14ac:dyDescent="0.3">
      <c r="A65" s="58">
        <v>21</v>
      </c>
      <c r="B65" s="58">
        <v>11685</v>
      </c>
      <c r="C65" s="61">
        <v>21</v>
      </c>
      <c r="D65" s="58">
        <v>11700</v>
      </c>
      <c r="E65" s="61">
        <v>11</v>
      </c>
      <c r="F65" s="58">
        <v>11736</v>
      </c>
      <c r="G65" s="64">
        <v>12</v>
      </c>
      <c r="H65" s="64">
        <v>11744</v>
      </c>
      <c r="I65" s="40"/>
      <c r="J65" s="40"/>
      <c r="K65" s="50">
        <v>0</v>
      </c>
      <c r="L65">
        <v>2211</v>
      </c>
    </row>
    <row r="66" spans="1:12" x14ac:dyDescent="0.3">
      <c r="A66" s="58">
        <v>12</v>
      </c>
      <c r="B66" s="58">
        <v>11907</v>
      </c>
      <c r="C66" s="61">
        <v>23</v>
      </c>
      <c r="D66" s="58">
        <v>11923</v>
      </c>
      <c r="E66" s="61">
        <v>24</v>
      </c>
      <c r="F66" s="58">
        <v>11970</v>
      </c>
      <c r="G66" s="64">
        <v>23</v>
      </c>
      <c r="H66" s="64">
        <v>11984</v>
      </c>
      <c r="I66" s="40"/>
      <c r="J66" s="40"/>
      <c r="K66" s="50">
        <v>0</v>
      </c>
      <c r="L66">
        <v>1222</v>
      </c>
    </row>
    <row r="67" spans="1:12" x14ac:dyDescent="0.3">
      <c r="A67" s="58">
        <v>12</v>
      </c>
      <c r="B67" s="58">
        <v>12282</v>
      </c>
      <c r="C67" s="61">
        <v>23</v>
      </c>
      <c r="D67" s="58">
        <v>12312</v>
      </c>
      <c r="E67" s="61">
        <v>24</v>
      </c>
      <c r="F67" s="58">
        <v>12356</v>
      </c>
      <c r="G67" s="64">
        <v>23</v>
      </c>
      <c r="H67" s="64">
        <v>12361</v>
      </c>
      <c r="I67" s="40"/>
      <c r="J67" s="40"/>
      <c r="K67" s="50">
        <v>0</v>
      </c>
      <c r="L67">
        <v>1222</v>
      </c>
    </row>
    <row r="68" spans="1:12" x14ac:dyDescent="0.3">
      <c r="A68" s="58">
        <v>21</v>
      </c>
      <c r="B68" s="58">
        <v>12503</v>
      </c>
      <c r="C68" s="61">
        <v>12</v>
      </c>
      <c r="D68" s="58">
        <v>12552</v>
      </c>
      <c r="E68" s="61">
        <v>24</v>
      </c>
      <c r="F68" s="58">
        <v>12565</v>
      </c>
      <c r="G68" s="64">
        <v>14</v>
      </c>
      <c r="H68" s="64">
        <v>12582</v>
      </c>
      <c r="I68" s="40"/>
      <c r="J68" s="40"/>
      <c r="K68" s="50">
        <v>0</v>
      </c>
      <c r="L68">
        <v>2121</v>
      </c>
    </row>
    <row r="69" spans="1:12" x14ac:dyDescent="0.3">
      <c r="A69" s="58">
        <v>12</v>
      </c>
      <c r="B69" s="58">
        <v>12891</v>
      </c>
      <c r="C69" s="61">
        <v>23</v>
      </c>
      <c r="D69" s="58">
        <v>12921</v>
      </c>
      <c r="E69" s="61">
        <v>13</v>
      </c>
      <c r="F69" s="58">
        <v>12934</v>
      </c>
      <c r="G69" s="64">
        <v>23</v>
      </c>
      <c r="H69" s="64">
        <v>12963</v>
      </c>
      <c r="I69" s="40"/>
      <c r="J69" s="40"/>
      <c r="K69" s="50">
        <v>0</v>
      </c>
      <c r="L69">
        <v>1212</v>
      </c>
    </row>
    <row r="70" spans="1:12" x14ac:dyDescent="0.3">
      <c r="A70" s="58">
        <v>21</v>
      </c>
      <c r="B70" s="58">
        <v>13368</v>
      </c>
      <c r="C70" s="61">
        <v>21</v>
      </c>
      <c r="D70" s="58">
        <v>13372</v>
      </c>
      <c r="E70" s="61">
        <v>11</v>
      </c>
      <c r="F70" s="58">
        <v>13391</v>
      </c>
      <c r="G70" s="64">
        <v>21</v>
      </c>
      <c r="H70" s="64">
        <v>13420</v>
      </c>
      <c r="I70" s="40"/>
      <c r="J70" s="40"/>
      <c r="K70" s="50">
        <v>0</v>
      </c>
      <c r="L70">
        <v>2212</v>
      </c>
    </row>
    <row r="71" spans="1:12" x14ac:dyDescent="0.3">
      <c r="A71" s="58">
        <v>21</v>
      </c>
      <c r="B71" s="58">
        <v>13648</v>
      </c>
      <c r="C71" s="61">
        <v>12</v>
      </c>
      <c r="D71" s="58">
        <v>13683</v>
      </c>
      <c r="E71" s="61">
        <v>13</v>
      </c>
      <c r="F71" s="58">
        <v>13692</v>
      </c>
      <c r="G71" s="64">
        <v>14</v>
      </c>
      <c r="H71" s="64">
        <v>13705</v>
      </c>
      <c r="I71" s="40"/>
      <c r="J71" s="40"/>
      <c r="K71" s="50">
        <v>0</v>
      </c>
      <c r="L71">
        <v>2111</v>
      </c>
    </row>
    <row r="72" spans="1:12" x14ac:dyDescent="0.3">
      <c r="A72" s="58">
        <v>21</v>
      </c>
      <c r="B72" s="58">
        <v>13841</v>
      </c>
      <c r="C72" s="61">
        <v>12</v>
      </c>
      <c r="D72" s="58">
        <v>13854</v>
      </c>
      <c r="E72" s="61">
        <v>24</v>
      </c>
      <c r="F72" s="58">
        <v>13863</v>
      </c>
      <c r="G72" s="64">
        <v>23</v>
      </c>
      <c r="H72" s="64">
        <v>13881</v>
      </c>
      <c r="I72" s="40"/>
      <c r="J72" s="40"/>
      <c r="K72" s="50">
        <v>0</v>
      </c>
      <c r="L72">
        <v>2122</v>
      </c>
    </row>
    <row r="73" spans="1:12" x14ac:dyDescent="0.3">
      <c r="A73" s="58">
        <v>21</v>
      </c>
      <c r="B73" s="58">
        <v>14020</v>
      </c>
      <c r="C73" s="61">
        <v>21</v>
      </c>
      <c r="D73" s="58">
        <v>14046</v>
      </c>
      <c r="E73" s="61">
        <v>11</v>
      </c>
      <c r="F73" s="58">
        <v>14058</v>
      </c>
      <c r="G73" s="64">
        <v>21</v>
      </c>
      <c r="H73" s="64">
        <v>14067</v>
      </c>
      <c r="I73" s="40"/>
      <c r="J73" s="40"/>
      <c r="K73" s="50">
        <v>0</v>
      </c>
      <c r="L73">
        <v>2212</v>
      </c>
    </row>
    <row r="74" spans="1:12" x14ac:dyDescent="0.3">
      <c r="A74" s="58">
        <v>21</v>
      </c>
      <c r="B74" s="58">
        <v>14191</v>
      </c>
      <c r="C74" s="61">
        <v>12</v>
      </c>
      <c r="D74" s="58">
        <v>14203</v>
      </c>
      <c r="E74" s="61">
        <v>13</v>
      </c>
      <c r="F74" s="58">
        <v>14205</v>
      </c>
      <c r="G74" s="64">
        <v>23</v>
      </c>
      <c r="H74" s="64">
        <v>14220</v>
      </c>
      <c r="I74" s="40"/>
      <c r="J74" s="40"/>
      <c r="K74" s="50">
        <v>0</v>
      </c>
      <c r="L74">
        <v>2112</v>
      </c>
    </row>
    <row r="75" spans="1:12" x14ac:dyDescent="0.3">
      <c r="A75" s="58">
        <v>12</v>
      </c>
      <c r="B75" s="58">
        <v>14322</v>
      </c>
      <c r="C75" s="61">
        <v>23</v>
      </c>
      <c r="D75" s="58">
        <v>14335</v>
      </c>
      <c r="E75" s="61">
        <v>13</v>
      </c>
      <c r="F75" s="58">
        <v>14349</v>
      </c>
      <c r="G75" s="64">
        <v>23</v>
      </c>
      <c r="H75" s="64">
        <v>14362</v>
      </c>
      <c r="I75" s="40"/>
      <c r="J75" s="40"/>
      <c r="K75" s="50">
        <v>0</v>
      </c>
      <c r="L75">
        <v>1212</v>
      </c>
    </row>
    <row r="76" spans="1:12" x14ac:dyDescent="0.3">
      <c r="A76" s="58">
        <v>21</v>
      </c>
      <c r="B76" s="58">
        <v>14489</v>
      </c>
      <c r="C76" s="61">
        <v>21</v>
      </c>
      <c r="D76" s="58">
        <v>14508</v>
      </c>
      <c r="E76" s="61">
        <v>11</v>
      </c>
      <c r="F76" s="58">
        <v>14535</v>
      </c>
      <c r="G76" s="64">
        <v>21</v>
      </c>
      <c r="H76" s="64">
        <v>14587</v>
      </c>
      <c r="I76" s="40"/>
      <c r="J76" s="40"/>
      <c r="K76" s="50">
        <v>0</v>
      </c>
      <c r="L76">
        <v>2212</v>
      </c>
    </row>
    <row r="77" spans="1:12" x14ac:dyDescent="0.3">
      <c r="A77" s="58">
        <v>12</v>
      </c>
      <c r="B77" s="58">
        <v>14691</v>
      </c>
      <c r="C77" s="61">
        <v>14</v>
      </c>
      <c r="D77" s="58">
        <v>14708</v>
      </c>
      <c r="E77" s="61">
        <v>24</v>
      </c>
      <c r="F77" s="58">
        <v>14718</v>
      </c>
      <c r="G77" s="64">
        <v>23</v>
      </c>
      <c r="H77" s="64">
        <v>14777</v>
      </c>
      <c r="I77" s="40"/>
      <c r="J77" s="40"/>
      <c r="K77" s="50">
        <v>0</v>
      </c>
      <c r="L77">
        <v>1122</v>
      </c>
    </row>
    <row r="78" spans="1:12" x14ac:dyDescent="0.3">
      <c r="A78" s="58">
        <v>12</v>
      </c>
      <c r="B78" s="58">
        <v>14881</v>
      </c>
      <c r="C78" s="61">
        <v>23</v>
      </c>
      <c r="D78" s="58">
        <v>14913</v>
      </c>
      <c r="E78" s="61">
        <v>13</v>
      </c>
      <c r="F78" s="58">
        <v>14933</v>
      </c>
      <c r="G78" s="64">
        <v>23</v>
      </c>
      <c r="H78" s="64">
        <v>14947</v>
      </c>
      <c r="I78" s="40"/>
      <c r="J78" s="40"/>
      <c r="K78" s="50">
        <v>0</v>
      </c>
      <c r="L78">
        <v>1212</v>
      </c>
    </row>
    <row r="79" spans="1:12" x14ac:dyDescent="0.3">
      <c r="A79" s="58">
        <v>12</v>
      </c>
      <c r="B79" s="58">
        <v>15049</v>
      </c>
      <c r="C79" s="61">
        <v>14</v>
      </c>
      <c r="D79" s="58">
        <v>15075</v>
      </c>
      <c r="E79" s="61">
        <v>24</v>
      </c>
      <c r="F79" s="58">
        <v>15094</v>
      </c>
      <c r="G79" s="64">
        <v>23</v>
      </c>
      <c r="H79" s="64">
        <v>15113</v>
      </c>
      <c r="I79" s="40"/>
      <c r="J79" s="40"/>
      <c r="K79" s="50">
        <v>0</v>
      </c>
      <c r="L79">
        <v>1122</v>
      </c>
    </row>
    <row r="80" spans="1:12" x14ac:dyDescent="0.3">
      <c r="A80" s="58">
        <v>12</v>
      </c>
      <c r="B80" s="58">
        <v>15210</v>
      </c>
      <c r="C80" s="61">
        <v>14</v>
      </c>
      <c r="D80" s="58">
        <v>15228</v>
      </c>
      <c r="E80" s="61">
        <v>24</v>
      </c>
      <c r="F80" s="58">
        <v>15248</v>
      </c>
      <c r="G80" s="64">
        <v>14</v>
      </c>
      <c r="H80" s="64">
        <v>15280</v>
      </c>
      <c r="I80" s="40"/>
      <c r="J80" s="40"/>
      <c r="K80" s="50">
        <v>0</v>
      </c>
      <c r="L80">
        <v>1121</v>
      </c>
    </row>
    <row r="81" spans="1:12" x14ac:dyDescent="0.3">
      <c r="A81" s="57">
        <v>12</v>
      </c>
      <c r="B81" s="57">
        <v>15379</v>
      </c>
      <c r="C81" s="60">
        <v>23</v>
      </c>
      <c r="D81" s="57">
        <v>15411</v>
      </c>
      <c r="E81" s="60">
        <v>24</v>
      </c>
      <c r="F81" s="57">
        <v>15425</v>
      </c>
      <c r="G81" s="63">
        <v>23</v>
      </c>
      <c r="H81" s="63">
        <v>15438</v>
      </c>
      <c r="I81" s="41"/>
      <c r="J81" s="41"/>
      <c r="K81" s="42">
        <v>0</v>
      </c>
      <c r="L81">
        <v>1222</v>
      </c>
    </row>
    <row r="82" spans="1:12" x14ac:dyDescent="0.3">
      <c r="A82" s="57">
        <v>12</v>
      </c>
      <c r="B82" s="57">
        <v>15541</v>
      </c>
      <c r="C82" s="60">
        <v>23</v>
      </c>
      <c r="D82" s="57">
        <v>15580</v>
      </c>
      <c r="E82" s="60">
        <v>13</v>
      </c>
      <c r="F82" s="57">
        <v>15594</v>
      </c>
      <c r="G82" s="63">
        <v>14</v>
      </c>
      <c r="H82" s="63">
        <v>15601</v>
      </c>
      <c r="I82" s="41"/>
      <c r="J82" s="41"/>
      <c r="K82" s="42">
        <v>0</v>
      </c>
      <c r="L82">
        <v>1211</v>
      </c>
    </row>
    <row r="83" spans="1:12" x14ac:dyDescent="0.3">
      <c r="A83" s="57">
        <v>12</v>
      </c>
      <c r="B83" s="57">
        <v>15716</v>
      </c>
      <c r="C83" s="60">
        <v>23</v>
      </c>
      <c r="D83" s="57">
        <v>15724</v>
      </c>
      <c r="E83" s="60">
        <v>24</v>
      </c>
      <c r="F83" s="57">
        <v>15766</v>
      </c>
      <c r="G83" s="63">
        <v>23</v>
      </c>
      <c r="H83" s="63">
        <v>15782</v>
      </c>
      <c r="I83" s="41"/>
      <c r="J83" s="41"/>
      <c r="K83" s="42">
        <v>0</v>
      </c>
      <c r="L83">
        <v>1222</v>
      </c>
    </row>
    <row r="84" spans="1:12" x14ac:dyDescent="0.3">
      <c r="A84" s="57">
        <v>12</v>
      </c>
      <c r="B84" s="57">
        <v>15890</v>
      </c>
      <c r="C84" s="60">
        <v>23</v>
      </c>
      <c r="D84" s="57">
        <v>15900</v>
      </c>
      <c r="E84" s="60">
        <v>13</v>
      </c>
      <c r="F84" s="57">
        <v>15912</v>
      </c>
      <c r="G84" s="63">
        <v>23</v>
      </c>
      <c r="H84" s="63">
        <v>15926</v>
      </c>
      <c r="I84" s="41"/>
      <c r="J84" s="41"/>
      <c r="K84" s="42">
        <v>0</v>
      </c>
      <c r="L84">
        <v>1212</v>
      </c>
    </row>
    <row r="85" spans="1:12" x14ac:dyDescent="0.3">
      <c r="A85" s="57">
        <v>12</v>
      </c>
      <c r="B85" s="57">
        <v>16024</v>
      </c>
      <c r="C85" s="60">
        <v>14</v>
      </c>
      <c r="D85" s="57">
        <v>16038</v>
      </c>
      <c r="E85" s="60">
        <v>24</v>
      </c>
      <c r="F85" s="57">
        <v>16047</v>
      </c>
      <c r="G85" s="63">
        <v>14</v>
      </c>
      <c r="H85" s="63">
        <v>16059</v>
      </c>
      <c r="I85" s="41"/>
      <c r="J85" s="41"/>
      <c r="K85" s="42">
        <v>0</v>
      </c>
      <c r="L85">
        <v>1121</v>
      </c>
    </row>
    <row r="86" spans="1:12" x14ac:dyDescent="0.3">
      <c r="A86" s="57">
        <v>12</v>
      </c>
      <c r="B86" s="57">
        <v>16164</v>
      </c>
      <c r="C86" s="60">
        <v>14</v>
      </c>
      <c r="D86" s="57">
        <v>16183</v>
      </c>
      <c r="E86" s="60">
        <v>24</v>
      </c>
      <c r="F86" s="57">
        <v>16194</v>
      </c>
      <c r="G86" s="63">
        <v>23</v>
      </c>
      <c r="H86" s="63">
        <v>16211</v>
      </c>
      <c r="I86" s="41"/>
      <c r="J86" s="41"/>
      <c r="K86" s="42">
        <v>0</v>
      </c>
      <c r="L86">
        <v>1122</v>
      </c>
    </row>
    <row r="87" spans="1:12" x14ac:dyDescent="0.3">
      <c r="A87" s="57">
        <v>12</v>
      </c>
      <c r="B87" s="57">
        <v>16310</v>
      </c>
      <c r="C87" s="60">
        <v>23</v>
      </c>
      <c r="D87" s="57">
        <v>16319</v>
      </c>
      <c r="E87" s="60">
        <v>24</v>
      </c>
      <c r="F87" s="57">
        <v>16336</v>
      </c>
      <c r="G87" s="63">
        <v>14</v>
      </c>
      <c r="H87" s="63">
        <v>16348</v>
      </c>
      <c r="I87" s="41"/>
      <c r="J87" s="41"/>
      <c r="K87" s="42">
        <v>0</v>
      </c>
      <c r="L87">
        <v>1221</v>
      </c>
    </row>
    <row r="88" spans="1:12" x14ac:dyDescent="0.3">
      <c r="A88" s="57">
        <v>12</v>
      </c>
      <c r="B88" s="57">
        <v>16449</v>
      </c>
      <c r="C88" s="60">
        <v>23</v>
      </c>
      <c r="D88" s="57">
        <v>16494</v>
      </c>
      <c r="E88" s="60">
        <v>24</v>
      </c>
      <c r="F88" s="57">
        <v>16510</v>
      </c>
      <c r="G88" s="63">
        <v>23</v>
      </c>
      <c r="H88" s="63">
        <v>16532</v>
      </c>
      <c r="I88" s="41"/>
      <c r="J88" s="41"/>
      <c r="K88" s="42">
        <v>0</v>
      </c>
      <c r="L88">
        <v>1222</v>
      </c>
    </row>
    <row r="89" spans="1:12" x14ac:dyDescent="0.3">
      <c r="A89" s="57">
        <v>12</v>
      </c>
      <c r="B89" s="57">
        <v>16634</v>
      </c>
      <c r="C89" s="60">
        <v>23</v>
      </c>
      <c r="D89" s="57">
        <v>16682</v>
      </c>
      <c r="E89" s="60">
        <v>24</v>
      </c>
      <c r="F89" s="57">
        <v>16701</v>
      </c>
      <c r="G89" s="63">
        <v>23</v>
      </c>
      <c r="H89" s="63">
        <v>16747</v>
      </c>
      <c r="I89" s="41"/>
      <c r="J89" s="41"/>
      <c r="K89" s="42">
        <v>0</v>
      </c>
      <c r="L89">
        <v>1222</v>
      </c>
    </row>
    <row r="90" spans="1:12" x14ac:dyDescent="0.3">
      <c r="A90" s="57">
        <v>12</v>
      </c>
      <c r="B90" s="57">
        <v>16846</v>
      </c>
      <c r="C90" s="60">
        <v>23</v>
      </c>
      <c r="D90" s="57">
        <v>16866</v>
      </c>
      <c r="E90" s="60">
        <v>24</v>
      </c>
      <c r="F90" s="57">
        <v>16885</v>
      </c>
      <c r="G90" s="63">
        <v>23</v>
      </c>
      <c r="H90" s="63">
        <v>16901</v>
      </c>
      <c r="I90" s="41"/>
      <c r="J90" s="41"/>
      <c r="K90" s="42">
        <v>0</v>
      </c>
      <c r="L90">
        <v>1222</v>
      </c>
    </row>
    <row r="91" spans="1:12" x14ac:dyDescent="0.3">
      <c r="A91" s="57">
        <v>21</v>
      </c>
      <c r="B91" s="57">
        <v>17036</v>
      </c>
      <c r="C91" s="60">
        <v>21</v>
      </c>
      <c r="D91" s="57">
        <v>17053</v>
      </c>
      <c r="E91" s="60">
        <v>22</v>
      </c>
      <c r="F91" s="57">
        <v>17089</v>
      </c>
      <c r="G91" s="63">
        <v>23</v>
      </c>
      <c r="H91" s="63">
        <v>17104</v>
      </c>
      <c r="I91" s="41"/>
      <c r="J91" s="41"/>
      <c r="K91" s="42">
        <v>0</v>
      </c>
      <c r="L91">
        <v>2222</v>
      </c>
    </row>
    <row r="92" spans="1:12" x14ac:dyDescent="0.3">
      <c r="A92" s="57">
        <v>21</v>
      </c>
      <c r="B92" s="57">
        <v>17268</v>
      </c>
      <c r="C92" s="60">
        <v>21</v>
      </c>
      <c r="D92" s="57">
        <v>17314</v>
      </c>
      <c r="E92" s="60">
        <v>22</v>
      </c>
      <c r="F92" s="57">
        <v>17349</v>
      </c>
      <c r="G92" s="63">
        <v>23</v>
      </c>
      <c r="H92" s="63">
        <v>17389</v>
      </c>
      <c r="I92" s="41"/>
      <c r="J92" s="41"/>
      <c r="K92" s="42">
        <v>0</v>
      </c>
      <c r="L92">
        <v>2222</v>
      </c>
    </row>
    <row r="93" spans="1:12" x14ac:dyDescent="0.3">
      <c r="A93" s="57">
        <v>12</v>
      </c>
      <c r="B93" s="57">
        <v>17488</v>
      </c>
      <c r="C93" s="60">
        <v>23</v>
      </c>
      <c r="D93" s="57">
        <v>17525</v>
      </c>
      <c r="E93" s="60">
        <v>24</v>
      </c>
      <c r="F93" s="57">
        <v>17541</v>
      </c>
      <c r="G93" s="63">
        <v>23</v>
      </c>
      <c r="H93" s="63">
        <v>17559</v>
      </c>
      <c r="I93" s="41"/>
      <c r="J93" s="41"/>
      <c r="K93" s="42">
        <v>0</v>
      </c>
      <c r="L93">
        <v>1222</v>
      </c>
    </row>
    <row r="94" spans="1:12" x14ac:dyDescent="0.3">
      <c r="A94" s="57">
        <v>12</v>
      </c>
      <c r="B94" s="57">
        <v>17732</v>
      </c>
      <c r="C94" s="60">
        <v>23</v>
      </c>
      <c r="D94" s="57">
        <v>17751</v>
      </c>
      <c r="E94" s="60">
        <v>24</v>
      </c>
      <c r="F94" s="57">
        <v>17764</v>
      </c>
      <c r="G94" s="63">
        <v>23</v>
      </c>
      <c r="H94" s="63">
        <v>17786</v>
      </c>
      <c r="I94" s="41"/>
      <c r="J94" s="41"/>
      <c r="K94" s="42">
        <v>0</v>
      </c>
      <c r="L94">
        <v>1222</v>
      </c>
    </row>
    <row r="95" spans="1:12" x14ac:dyDescent="0.3">
      <c r="A95" s="57">
        <v>12</v>
      </c>
      <c r="B95" s="57">
        <v>17923</v>
      </c>
      <c r="C95" s="60">
        <v>23</v>
      </c>
      <c r="D95" s="57">
        <v>17934</v>
      </c>
      <c r="E95" s="60">
        <v>24</v>
      </c>
      <c r="F95" s="57">
        <v>17944</v>
      </c>
      <c r="G95" s="63">
        <v>23</v>
      </c>
      <c r="H95" s="63">
        <v>17976</v>
      </c>
      <c r="I95" s="41"/>
      <c r="J95" s="41"/>
      <c r="K95" s="42">
        <v>0</v>
      </c>
      <c r="L95">
        <v>1222</v>
      </c>
    </row>
    <row r="96" spans="1:12" x14ac:dyDescent="0.3">
      <c r="A96" s="57">
        <v>21</v>
      </c>
      <c r="B96" s="57">
        <v>18137</v>
      </c>
      <c r="C96" s="60">
        <v>21</v>
      </c>
      <c r="D96" s="57">
        <v>18164</v>
      </c>
      <c r="E96" s="60">
        <v>22</v>
      </c>
      <c r="F96" s="57">
        <v>18189</v>
      </c>
      <c r="G96" s="63">
        <v>23</v>
      </c>
      <c r="H96" s="63">
        <v>18207</v>
      </c>
      <c r="I96" s="41"/>
      <c r="J96" s="41"/>
      <c r="K96" s="42">
        <v>0</v>
      </c>
      <c r="L96">
        <v>2222</v>
      </c>
    </row>
    <row r="97" spans="1:12" x14ac:dyDescent="0.3">
      <c r="A97" s="57">
        <v>12</v>
      </c>
      <c r="B97" s="57">
        <v>18405</v>
      </c>
      <c r="C97" s="60">
        <v>23</v>
      </c>
      <c r="D97" s="57">
        <v>18428</v>
      </c>
      <c r="E97" s="60">
        <v>24</v>
      </c>
      <c r="F97" s="57">
        <v>18436</v>
      </c>
      <c r="G97" s="63">
        <v>23</v>
      </c>
      <c r="H97" s="63">
        <v>18456</v>
      </c>
      <c r="I97" s="41"/>
      <c r="J97" s="41"/>
      <c r="K97" s="42">
        <v>0</v>
      </c>
      <c r="L97">
        <v>1222</v>
      </c>
    </row>
    <row r="98" spans="1:12" x14ac:dyDescent="0.3">
      <c r="A98" s="57">
        <v>21</v>
      </c>
      <c r="B98" s="57">
        <v>18609</v>
      </c>
      <c r="C98" s="60">
        <v>12</v>
      </c>
      <c r="D98" s="57">
        <v>18621</v>
      </c>
      <c r="E98" s="60">
        <v>24</v>
      </c>
      <c r="F98" s="57">
        <v>18630</v>
      </c>
      <c r="G98" s="63">
        <v>23</v>
      </c>
      <c r="H98" s="63">
        <v>18645</v>
      </c>
      <c r="I98" s="41"/>
      <c r="J98" s="41"/>
      <c r="K98" s="42">
        <v>0</v>
      </c>
      <c r="L98">
        <v>2122</v>
      </c>
    </row>
    <row r="99" spans="1:12" x14ac:dyDescent="0.3">
      <c r="A99" s="57">
        <v>21</v>
      </c>
      <c r="B99" s="57">
        <v>18887</v>
      </c>
      <c r="C99" s="60">
        <v>12</v>
      </c>
      <c r="D99" s="57">
        <v>18898</v>
      </c>
      <c r="E99" s="60">
        <v>24</v>
      </c>
      <c r="F99" s="57">
        <v>18919</v>
      </c>
      <c r="G99" s="63">
        <v>14</v>
      </c>
      <c r="H99" s="63">
        <v>18934</v>
      </c>
      <c r="I99" s="41"/>
      <c r="J99" s="41"/>
      <c r="K99" s="42">
        <v>0</v>
      </c>
      <c r="L99">
        <v>2121</v>
      </c>
    </row>
    <row r="100" spans="1:12" x14ac:dyDescent="0.3">
      <c r="A100" s="58">
        <v>21</v>
      </c>
      <c r="B100" s="58">
        <v>19234</v>
      </c>
      <c r="C100" s="61">
        <v>21</v>
      </c>
      <c r="D100" s="58">
        <v>19249</v>
      </c>
      <c r="E100" s="61">
        <v>22</v>
      </c>
      <c r="F100" s="58">
        <v>19268</v>
      </c>
      <c r="G100" s="64">
        <v>23</v>
      </c>
      <c r="H100" s="64">
        <v>19285</v>
      </c>
      <c r="I100" s="40"/>
      <c r="J100" s="40"/>
      <c r="K100" s="50">
        <v>0</v>
      </c>
      <c r="L100">
        <v>2222</v>
      </c>
    </row>
    <row r="101" spans="1:12" x14ac:dyDescent="0.3">
      <c r="A101" s="58">
        <v>21</v>
      </c>
      <c r="B101" s="58">
        <v>19496</v>
      </c>
      <c r="C101" s="61">
        <v>12</v>
      </c>
      <c r="D101" s="58">
        <v>19508</v>
      </c>
      <c r="E101" s="61">
        <v>24</v>
      </c>
      <c r="F101" s="58">
        <v>19517</v>
      </c>
      <c r="G101" s="64">
        <v>23</v>
      </c>
      <c r="H101" s="64">
        <v>19529</v>
      </c>
      <c r="I101" s="40"/>
      <c r="J101" s="40"/>
      <c r="K101" s="50">
        <v>0</v>
      </c>
      <c r="L101">
        <v>2122</v>
      </c>
    </row>
    <row r="102" spans="1:12" x14ac:dyDescent="0.3">
      <c r="A102" s="58">
        <v>21</v>
      </c>
      <c r="B102" s="58">
        <v>19646</v>
      </c>
      <c r="C102" s="61">
        <v>21</v>
      </c>
      <c r="D102" s="58">
        <v>19655</v>
      </c>
      <c r="E102" s="61">
        <v>22</v>
      </c>
      <c r="F102" s="58">
        <v>19675</v>
      </c>
      <c r="G102" s="64">
        <v>23</v>
      </c>
      <c r="H102" s="64">
        <v>19679</v>
      </c>
      <c r="I102" s="40"/>
      <c r="J102" s="40"/>
      <c r="K102" s="50">
        <v>0</v>
      </c>
      <c r="L102">
        <v>2222</v>
      </c>
    </row>
    <row r="103" spans="1:12" x14ac:dyDescent="0.3">
      <c r="A103" s="58">
        <v>12</v>
      </c>
      <c r="B103" s="58">
        <v>20324</v>
      </c>
      <c r="C103" s="61">
        <v>23</v>
      </c>
      <c r="D103" s="58">
        <v>20356</v>
      </c>
      <c r="E103" s="61">
        <v>24</v>
      </c>
      <c r="F103" s="58">
        <v>20375</v>
      </c>
      <c r="G103" s="64">
        <v>14</v>
      </c>
      <c r="H103" s="64">
        <v>20388</v>
      </c>
      <c r="I103" s="40"/>
      <c r="J103" s="40"/>
      <c r="K103" s="50">
        <v>0</v>
      </c>
      <c r="L103">
        <v>1221</v>
      </c>
    </row>
    <row r="104" spans="1:12" x14ac:dyDescent="0.3">
      <c r="A104" s="58">
        <v>21</v>
      </c>
      <c r="B104" s="58">
        <v>20751</v>
      </c>
      <c r="C104" s="61">
        <v>21</v>
      </c>
      <c r="D104" s="58">
        <v>20782</v>
      </c>
      <c r="E104" s="61">
        <v>22</v>
      </c>
      <c r="F104" s="58">
        <v>20802</v>
      </c>
      <c r="G104" s="64">
        <v>23</v>
      </c>
      <c r="H104" s="64">
        <v>20829</v>
      </c>
      <c r="I104" s="40"/>
      <c r="J104" s="40"/>
      <c r="K104" s="50">
        <v>0</v>
      </c>
      <c r="L104">
        <v>2222</v>
      </c>
    </row>
    <row r="105" spans="1:12" x14ac:dyDescent="0.3">
      <c r="A105" s="58">
        <v>21</v>
      </c>
      <c r="B105" s="58">
        <v>21043</v>
      </c>
      <c r="C105" s="61">
        <v>21</v>
      </c>
      <c r="D105" s="58">
        <v>21048</v>
      </c>
      <c r="E105" s="61">
        <v>22</v>
      </c>
      <c r="F105" s="58">
        <v>21062</v>
      </c>
      <c r="G105" s="64">
        <v>23</v>
      </c>
      <c r="H105" s="64">
        <v>21084</v>
      </c>
      <c r="I105" s="40"/>
      <c r="J105" s="40"/>
      <c r="K105" s="50">
        <v>0</v>
      </c>
      <c r="L105">
        <v>2222</v>
      </c>
    </row>
    <row r="106" spans="1:12" x14ac:dyDescent="0.3">
      <c r="A106" s="58">
        <v>12</v>
      </c>
      <c r="B106" s="58">
        <v>21325</v>
      </c>
      <c r="C106" s="61">
        <v>23</v>
      </c>
      <c r="D106" s="58">
        <v>21355</v>
      </c>
      <c r="E106" s="61">
        <v>13</v>
      </c>
      <c r="F106" s="58">
        <v>21367</v>
      </c>
      <c r="G106" s="64">
        <v>23</v>
      </c>
      <c r="H106" s="64">
        <v>21380</v>
      </c>
      <c r="I106" s="40"/>
      <c r="J106" s="40"/>
      <c r="K106" s="50">
        <v>0</v>
      </c>
      <c r="L106">
        <v>1212</v>
      </c>
    </row>
    <row r="107" spans="1:12" x14ac:dyDescent="0.3">
      <c r="A107" s="58">
        <v>12</v>
      </c>
      <c r="B107" s="58">
        <v>21513</v>
      </c>
      <c r="C107" s="61">
        <v>23</v>
      </c>
      <c r="D107" s="58">
        <v>21536</v>
      </c>
      <c r="E107" s="61">
        <v>24</v>
      </c>
      <c r="F107" s="58">
        <v>21556</v>
      </c>
      <c r="G107" s="64">
        <v>23</v>
      </c>
      <c r="H107" s="64">
        <v>21560</v>
      </c>
      <c r="I107" s="40"/>
      <c r="J107" s="40"/>
      <c r="K107" s="50">
        <v>0</v>
      </c>
      <c r="L107">
        <v>1222</v>
      </c>
    </row>
    <row r="108" spans="1:12" x14ac:dyDescent="0.3">
      <c r="A108" s="58">
        <v>21</v>
      </c>
      <c r="B108" s="58">
        <v>21725</v>
      </c>
      <c r="C108" s="61">
        <v>21</v>
      </c>
      <c r="D108" s="58">
        <v>21741</v>
      </c>
      <c r="E108" s="61">
        <v>22</v>
      </c>
      <c r="F108" s="58">
        <v>21762</v>
      </c>
      <c r="G108" s="64">
        <v>23</v>
      </c>
      <c r="H108" s="64">
        <v>21785</v>
      </c>
      <c r="I108" s="40"/>
      <c r="J108" s="40"/>
      <c r="K108" s="50">
        <v>0</v>
      </c>
      <c r="L108">
        <v>2222</v>
      </c>
    </row>
    <row r="109" spans="1:12" x14ac:dyDescent="0.3">
      <c r="A109" s="58">
        <v>21</v>
      </c>
      <c r="B109" s="58">
        <v>22009</v>
      </c>
      <c r="C109" s="61">
        <v>21</v>
      </c>
      <c r="D109" s="58">
        <v>22026</v>
      </c>
      <c r="E109" s="61">
        <v>22</v>
      </c>
      <c r="F109" s="58">
        <v>22033</v>
      </c>
      <c r="G109" s="64">
        <v>23</v>
      </c>
      <c r="H109" s="64">
        <v>22053</v>
      </c>
      <c r="I109" s="40"/>
      <c r="J109" s="40"/>
      <c r="K109" s="50">
        <v>0</v>
      </c>
      <c r="L109">
        <v>2222</v>
      </c>
    </row>
    <row r="110" spans="1:12" x14ac:dyDescent="0.3">
      <c r="A110" s="58">
        <v>21</v>
      </c>
      <c r="B110" s="58">
        <v>22320</v>
      </c>
      <c r="C110" s="61">
        <v>21</v>
      </c>
      <c r="D110" s="58">
        <v>22324</v>
      </c>
      <c r="E110" s="61">
        <v>11</v>
      </c>
      <c r="F110" s="58">
        <v>22338</v>
      </c>
      <c r="G110" s="64">
        <v>21</v>
      </c>
      <c r="H110" s="64">
        <v>22350</v>
      </c>
      <c r="I110" s="40"/>
      <c r="J110" s="40"/>
      <c r="K110" s="50">
        <v>0</v>
      </c>
      <c r="L110">
        <v>2212</v>
      </c>
    </row>
    <row r="111" spans="1:12" x14ac:dyDescent="0.3">
      <c r="A111" s="58">
        <v>12</v>
      </c>
      <c r="B111" s="58">
        <v>22470</v>
      </c>
      <c r="C111" s="61">
        <v>23</v>
      </c>
      <c r="D111" s="58">
        <v>22532</v>
      </c>
      <c r="E111" s="61">
        <v>24</v>
      </c>
      <c r="F111" s="58">
        <v>22562</v>
      </c>
      <c r="G111" s="64">
        <v>23</v>
      </c>
      <c r="H111" s="64">
        <v>22591</v>
      </c>
      <c r="I111" s="40"/>
      <c r="J111" s="40"/>
      <c r="K111" s="50">
        <v>0</v>
      </c>
      <c r="L111">
        <v>1222</v>
      </c>
    </row>
    <row r="112" spans="1:12" x14ac:dyDescent="0.3">
      <c r="A112" s="58">
        <v>21</v>
      </c>
      <c r="B112" s="58">
        <v>22764</v>
      </c>
      <c r="C112" s="61">
        <v>21</v>
      </c>
      <c r="D112" s="58">
        <v>22812</v>
      </c>
      <c r="E112" s="61">
        <v>22</v>
      </c>
      <c r="F112" s="58">
        <v>22828</v>
      </c>
      <c r="G112" s="64">
        <v>23</v>
      </c>
      <c r="H112" s="64">
        <v>22844</v>
      </c>
      <c r="I112" s="40"/>
      <c r="J112" s="40"/>
      <c r="K112" s="50">
        <v>0</v>
      </c>
      <c r="L112">
        <v>2222</v>
      </c>
    </row>
    <row r="113" spans="1:12" x14ac:dyDescent="0.3">
      <c r="A113" s="58">
        <v>12</v>
      </c>
      <c r="B113" s="58">
        <v>22994</v>
      </c>
      <c r="C113" s="61">
        <v>23</v>
      </c>
      <c r="D113" s="58">
        <v>23006</v>
      </c>
      <c r="E113" s="61">
        <v>24</v>
      </c>
      <c r="F113" s="58">
        <v>23014</v>
      </c>
      <c r="G113" s="64">
        <v>23</v>
      </c>
      <c r="H113" s="64">
        <v>23069</v>
      </c>
      <c r="I113" s="40"/>
      <c r="J113" s="40"/>
      <c r="K113" s="50">
        <v>0</v>
      </c>
      <c r="L113">
        <v>1222</v>
      </c>
    </row>
    <row r="114" spans="1:12" x14ac:dyDescent="0.3">
      <c r="A114" s="58">
        <v>12</v>
      </c>
      <c r="B114" s="58">
        <v>23179</v>
      </c>
      <c r="C114" s="61">
        <v>23</v>
      </c>
      <c r="D114" s="58">
        <v>23204</v>
      </c>
      <c r="E114" s="61">
        <v>13</v>
      </c>
      <c r="F114" s="58">
        <v>23216</v>
      </c>
      <c r="G114" s="64">
        <v>23</v>
      </c>
      <c r="H114" s="64">
        <v>23225</v>
      </c>
      <c r="I114" s="40"/>
      <c r="J114" s="40"/>
      <c r="K114" s="50">
        <v>0</v>
      </c>
      <c r="L114">
        <v>1212</v>
      </c>
    </row>
    <row r="115" spans="1:12" x14ac:dyDescent="0.3">
      <c r="A115" s="58">
        <v>12</v>
      </c>
      <c r="B115" s="58">
        <v>23385</v>
      </c>
      <c r="C115" s="61">
        <v>23</v>
      </c>
      <c r="D115" s="58">
        <v>23415</v>
      </c>
      <c r="E115" s="61">
        <v>24</v>
      </c>
      <c r="F115" s="58">
        <v>23420</v>
      </c>
      <c r="G115" s="64">
        <v>23</v>
      </c>
      <c r="H115" s="64">
        <v>23448</v>
      </c>
      <c r="I115" s="40"/>
      <c r="J115" s="40"/>
      <c r="K115" s="50">
        <v>0</v>
      </c>
      <c r="L115">
        <v>1222</v>
      </c>
    </row>
    <row r="116" spans="1:12" x14ac:dyDescent="0.3">
      <c r="A116" s="58">
        <v>12</v>
      </c>
      <c r="B116" s="58">
        <v>23561</v>
      </c>
      <c r="C116" s="61">
        <v>23</v>
      </c>
      <c r="D116" s="58">
        <v>23596</v>
      </c>
      <c r="E116" s="61">
        <v>24</v>
      </c>
      <c r="F116" s="58">
        <v>23616</v>
      </c>
      <c r="G116" s="64">
        <v>23</v>
      </c>
      <c r="H116" s="64">
        <v>23644</v>
      </c>
      <c r="I116" s="40"/>
      <c r="J116" s="40"/>
      <c r="K116" s="50">
        <v>0</v>
      </c>
      <c r="L116">
        <v>1222</v>
      </c>
    </row>
    <row r="117" spans="1:12" x14ac:dyDescent="0.3">
      <c r="A117" s="58">
        <v>12</v>
      </c>
      <c r="B117" s="58">
        <v>23775</v>
      </c>
      <c r="C117" s="61">
        <v>23</v>
      </c>
      <c r="D117" s="58">
        <v>23815</v>
      </c>
      <c r="E117" s="61">
        <v>24</v>
      </c>
      <c r="F117" s="58">
        <v>23833</v>
      </c>
      <c r="G117" s="64">
        <v>23</v>
      </c>
      <c r="H117" s="64">
        <v>23868</v>
      </c>
      <c r="I117" s="40"/>
      <c r="J117" s="40"/>
      <c r="K117" s="50">
        <v>0</v>
      </c>
      <c r="L117">
        <v>1222</v>
      </c>
    </row>
    <row r="118" spans="1:12" x14ac:dyDescent="0.3">
      <c r="A118" s="17"/>
      <c r="B118" s="17"/>
      <c r="C118" s="17"/>
      <c r="D118" s="17"/>
      <c r="E118" s="17"/>
      <c r="F118" s="17"/>
      <c r="G118" s="17"/>
      <c r="H11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125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109</v>
      </c>
      <c r="V3" s="25" t="s">
        <v>117</v>
      </c>
      <c r="W3">
        <f>COUNTA(L7:L24)</f>
        <v>18</v>
      </c>
      <c r="AA3" s="25" t="s">
        <v>117</v>
      </c>
      <c r="AB3">
        <f>COUNTA(L25:L42)</f>
        <v>18</v>
      </c>
      <c r="AF3" s="25" t="s">
        <v>117</v>
      </c>
      <c r="AG3">
        <f>COUNTA(L43:L61)</f>
        <v>19</v>
      </c>
      <c r="AK3" s="25" t="s">
        <v>117</v>
      </c>
      <c r="AL3">
        <f>COUNTA(L62:L79)</f>
        <v>18</v>
      </c>
      <c r="AP3" s="25" t="s">
        <v>117</v>
      </c>
      <c r="AQ3">
        <f>COUNTA(L80:L97)</f>
        <v>18</v>
      </c>
      <c r="AU3" s="25" t="s">
        <v>117</v>
      </c>
      <c r="AV3">
        <f>COUNTA(L98:L115)</f>
        <v>18</v>
      </c>
    </row>
    <row r="4" spans="1:48" x14ac:dyDescent="0.3">
      <c r="P4" s="25" t="s">
        <v>85</v>
      </c>
      <c r="Q4" s="26">
        <f>SUM(O7:O22)</f>
        <v>109</v>
      </c>
      <c r="V4" s="25" t="s">
        <v>118</v>
      </c>
      <c r="W4">
        <f>SUM(U7:U22)</f>
        <v>18</v>
      </c>
      <c r="AA4" s="25" t="s">
        <v>118</v>
      </c>
      <c r="AB4">
        <f>SUM(Z7:Z22)</f>
        <v>18</v>
      </c>
      <c r="AF4" s="25" t="s">
        <v>118</v>
      </c>
      <c r="AG4">
        <f>SUM(AE7:AE22)</f>
        <v>19</v>
      </c>
      <c r="AK4" s="25" t="s">
        <v>118</v>
      </c>
      <c r="AL4">
        <f>SUM(AJ7:AJ22)</f>
        <v>18</v>
      </c>
      <c r="AP4" s="25" t="s">
        <v>118</v>
      </c>
      <c r="AQ4">
        <f>SUM(AO7:AO22)</f>
        <v>18</v>
      </c>
      <c r="AU4" s="25" t="s">
        <v>118</v>
      </c>
      <c r="AV4">
        <f>SUM(AT7:AT22)</f>
        <v>18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18</v>
      </c>
      <c r="C7" s="59">
        <v>23</v>
      </c>
      <c r="D7" s="56">
        <v>48</v>
      </c>
      <c r="E7" s="59">
        <v>13</v>
      </c>
      <c r="F7" s="56">
        <v>61</v>
      </c>
      <c r="G7" s="62">
        <v>14</v>
      </c>
      <c r="H7" s="62">
        <v>88</v>
      </c>
      <c r="I7" s="41"/>
      <c r="J7" s="41"/>
      <c r="K7" s="42">
        <v>0</v>
      </c>
      <c r="L7">
        <v>1211</v>
      </c>
      <c r="N7" s="35">
        <v>1111</v>
      </c>
      <c r="O7" s="35">
        <f>COUNTIF($L$7:$L$500,N7)</f>
        <v>14</v>
      </c>
      <c r="P7" s="35">
        <f>O7/$Q$4</f>
        <v>0.12844036697247707</v>
      </c>
      <c r="Q7" s="35">
        <f>IF(P7=0,0,(P7*((LOG(P7))/LOG(2))))</f>
        <v>-0.38029001502816984</v>
      </c>
      <c r="T7" s="35">
        <f>N7</f>
        <v>1111</v>
      </c>
      <c r="U7" s="35">
        <f>COUNTIF(L7:L24,T7)</f>
        <v>5</v>
      </c>
      <c r="V7" s="35">
        <f>U7/(W4-U20)</f>
        <v>0.27777777777777779</v>
      </c>
      <c r="W7" s="35">
        <f>IF(V7=0,0,(V7*((LOG(V7))/LOG(2))))</f>
        <v>-0.51333247404304172</v>
      </c>
      <c r="Y7" s="35">
        <f>N7</f>
        <v>1111</v>
      </c>
      <c r="Z7" s="35">
        <f>COUNTIF(L25:L42,Y7)</f>
        <v>2</v>
      </c>
      <c r="AA7" s="35">
        <f>Z7/(AB4-Z20)</f>
        <v>0.11764705882352941</v>
      </c>
      <c r="AB7" s="35">
        <f>IF(AA7=0,0,(AA7*((LOG(AA7))/LOG(2))))</f>
        <v>-0.36323092250003997</v>
      </c>
      <c r="AD7" s="35">
        <f>N7</f>
        <v>1111</v>
      </c>
      <c r="AE7" s="35">
        <f>COUNTIF(L43:L61,AD7)</f>
        <v>2</v>
      </c>
      <c r="AF7" s="35">
        <f>AE7/(AG4-AE20)</f>
        <v>0.10526315789473684</v>
      </c>
      <c r="AG7" s="35">
        <f>IF(AF7=0,0,(AF7*((LOG(AF7))/LOG(2))))</f>
        <v>-0.34188710667827216</v>
      </c>
      <c r="AI7" s="35">
        <f>N7</f>
        <v>1111</v>
      </c>
      <c r="AJ7" s="35">
        <f>COUNTIF(L62:L79,AI7)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COUNTIF(L80:L97,AN7)</f>
        <v>2</v>
      </c>
      <c r="AP7" s="35">
        <f>AO7/(AQ4-AO20)</f>
        <v>0.1111111111111111</v>
      </c>
      <c r="AQ7" s="35">
        <f>IF(AP7=0,0,(AP7*((LOG(AP7))/LOG(2))))</f>
        <v>-0.3522138890491458</v>
      </c>
      <c r="AS7" s="35">
        <f>N7</f>
        <v>1111</v>
      </c>
      <c r="AT7" s="35">
        <f>COUNTIF(L98:L115,AS7)</f>
        <v>3</v>
      </c>
      <c r="AU7" s="35">
        <f>AT7/(AV4-AT20)</f>
        <v>0.17647058823529413</v>
      </c>
      <c r="AV7" s="35">
        <f>IF(AU7=0,0,(AU7*((LOG(AU7))/LOG(2))))</f>
        <v>-0.44161770715220888</v>
      </c>
    </row>
    <row r="8" spans="1:48" x14ac:dyDescent="0.3">
      <c r="A8" s="57">
        <v>12</v>
      </c>
      <c r="B8" s="57">
        <v>197</v>
      </c>
      <c r="C8" s="60">
        <v>14</v>
      </c>
      <c r="D8" s="57">
        <v>207</v>
      </c>
      <c r="E8" s="60">
        <v>13</v>
      </c>
      <c r="F8" s="57">
        <v>225</v>
      </c>
      <c r="G8" s="63">
        <v>14</v>
      </c>
      <c r="H8" s="63">
        <v>248</v>
      </c>
      <c r="I8" s="41"/>
      <c r="J8" s="41"/>
      <c r="K8" s="42">
        <v>0</v>
      </c>
      <c r="L8">
        <v>1111</v>
      </c>
      <c r="N8" s="35">
        <v>1112</v>
      </c>
      <c r="O8" s="35">
        <f>COUNTIF($L$7:$L$500,N8)</f>
        <v>5</v>
      </c>
      <c r="P8" s="35">
        <f>O8/$Q$4</f>
        <v>4.5871559633027525E-2</v>
      </c>
      <c r="Q8" s="35">
        <f>IF(P8=0,0,(P8*((LOG(P8))/LOG(2))))</f>
        <v>-0.2039567077930993</v>
      </c>
      <c r="T8" s="35">
        <f>N8</f>
        <v>1112</v>
      </c>
      <c r="U8" s="35">
        <f>COUNTIF(L7:L24,T8)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COUNTIF(L25:L42,Y8)</f>
        <v>2</v>
      </c>
      <c r="AA8" s="35">
        <f>Z8/(AB4-Z20)</f>
        <v>0.11764705882352941</v>
      </c>
      <c r="AB8" s="35">
        <f>IF(AA8=0,0,(AA8*((LOG(AA8))/LOG(2))))</f>
        <v>-0.36323092250003997</v>
      </c>
      <c r="AD8" s="35">
        <f>N8</f>
        <v>1112</v>
      </c>
      <c r="AE8" s="35">
        <f>COUNTIF(L43:L61,AD8)</f>
        <v>1</v>
      </c>
      <c r="AF8" s="35">
        <f>AE8/(AG4-AE20)</f>
        <v>5.2631578947368418E-2</v>
      </c>
      <c r="AG8" s="35">
        <f>IF(AF8=0,0,(AF8*((LOG(AF8))/LOG(2))))</f>
        <v>-0.22357513228650452</v>
      </c>
      <c r="AI8" s="35">
        <f>N8</f>
        <v>1112</v>
      </c>
      <c r="AJ8" s="35">
        <f>COUNTIF(L62:L79,AI8)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COUNTIF(L80:L97,AN8)</f>
        <v>1</v>
      </c>
      <c r="AP8" s="35">
        <f>AO8/(AQ4-AO20)</f>
        <v>5.5555555555555552E-2</v>
      </c>
      <c r="AQ8" s="35">
        <f>IF(AP8=0,0,(AP8*((LOG(AP8))/LOG(2))))</f>
        <v>-0.23166250008012845</v>
      </c>
      <c r="AS8" s="35">
        <f>N8</f>
        <v>1112</v>
      </c>
      <c r="AT8" s="35">
        <f>COUNTIF(L98:L115,AS8)</f>
        <v>1</v>
      </c>
      <c r="AU8" s="35">
        <f>AT8/(AV4-AT20)</f>
        <v>5.8823529411764705E-2</v>
      </c>
      <c r="AV8" s="35">
        <f>IF(AU8=0,0,(AU8*((LOG(AU8))/LOG(2))))</f>
        <v>-0.24043899066178465</v>
      </c>
    </row>
    <row r="9" spans="1:48" x14ac:dyDescent="0.3">
      <c r="A9" s="57">
        <v>12</v>
      </c>
      <c r="B9" s="57">
        <v>370</v>
      </c>
      <c r="C9" s="60">
        <v>23</v>
      </c>
      <c r="D9" s="57">
        <v>398</v>
      </c>
      <c r="E9" s="60">
        <v>13</v>
      </c>
      <c r="F9" s="57">
        <v>415</v>
      </c>
      <c r="G9" s="63">
        <v>23</v>
      </c>
      <c r="H9" s="63">
        <v>439</v>
      </c>
      <c r="I9" s="41"/>
      <c r="J9" s="41"/>
      <c r="K9" s="42">
        <v>0</v>
      </c>
      <c r="L9">
        <v>1212</v>
      </c>
      <c r="N9" s="35">
        <v>1121</v>
      </c>
      <c r="O9" s="35">
        <f>COUNTIF($L$7:$L$500,N9)</f>
        <v>10</v>
      </c>
      <c r="P9" s="35">
        <f>O9/$Q$4</f>
        <v>9.1743119266055051E-2</v>
      </c>
      <c r="Q9" s="35">
        <f>IF(P9=0,0,(P9*((LOG(P9))/LOG(2))))</f>
        <v>-0.31617029632014348</v>
      </c>
      <c r="T9" s="35">
        <f>N9</f>
        <v>1121</v>
      </c>
      <c r="U9" s="35">
        <f>COUNTIF(L7:L24,T9)</f>
        <v>3</v>
      </c>
      <c r="V9" s="35">
        <f>U9/(W4-U20)</f>
        <v>0.16666666666666666</v>
      </c>
      <c r="W9" s="35">
        <f>IF(V9=0,0,(V9*((LOG(V9))/LOG(2))))</f>
        <v>-0.43082708345352599</v>
      </c>
      <c r="Y9" s="35">
        <f>N9</f>
        <v>1121</v>
      </c>
      <c r="Z9" s="35">
        <f>COUNTIF(L25:L42,Y9)</f>
        <v>2</v>
      </c>
      <c r="AA9" s="35">
        <f>Z9/(AB4-Z20)</f>
        <v>0.11764705882352941</v>
      </c>
      <c r="AB9" s="35">
        <f>IF(AA9=0,0,(AA9*((LOG(AA9))/LOG(2))))</f>
        <v>-0.36323092250003997</v>
      </c>
      <c r="AD9" s="35">
        <f>N9</f>
        <v>1121</v>
      </c>
      <c r="AE9" s="35">
        <f>COUNTIF(L43:L61,AD9)</f>
        <v>1</v>
      </c>
      <c r="AF9" s="35">
        <f>AE9/(AG4-AE20)</f>
        <v>5.2631578947368418E-2</v>
      </c>
      <c r="AG9" s="35">
        <f>IF(AF9=0,0,(AF9*((LOG(AF9))/LOG(2))))</f>
        <v>-0.22357513228650452</v>
      </c>
      <c r="AI9" s="35">
        <f>N9</f>
        <v>1121</v>
      </c>
      <c r="AJ9" s="35">
        <f>COUNTIF(L62:L79,AI9)</f>
        <v>1</v>
      </c>
      <c r="AK9" s="35">
        <f>AJ9/(AL4-AJ20)</f>
        <v>5.8823529411764705E-2</v>
      </c>
      <c r="AL9" s="35">
        <f>IF(AK9=0,0,(AK9*((LOG(AK9))/LOG(2))))</f>
        <v>-0.24043899066178465</v>
      </c>
      <c r="AN9" s="35">
        <f>N9</f>
        <v>1121</v>
      </c>
      <c r="AO9" s="35">
        <f>COUNTIF(L80:L97,AN9)</f>
        <v>3</v>
      </c>
      <c r="AP9" s="35">
        <f>AO9/(AQ4-AO20)</f>
        <v>0.16666666666666666</v>
      </c>
      <c r="AQ9" s="35">
        <f>IF(AP9=0,0,(AP9*((LOG(AP9))/LOG(2))))</f>
        <v>-0.43082708345352599</v>
      </c>
      <c r="AS9" s="35">
        <f>N9</f>
        <v>1121</v>
      </c>
      <c r="AT9" s="35">
        <f>COUNTIF(L98:L115,AS9)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541</v>
      </c>
      <c r="C10" s="60">
        <v>23</v>
      </c>
      <c r="D10" s="57">
        <v>577</v>
      </c>
      <c r="E10" s="60">
        <v>24</v>
      </c>
      <c r="F10" s="57">
        <v>601</v>
      </c>
      <c r="G10" s="63">
        <v>14</v>
      </c>
      <c r="H10" s="63">
        <v>626</v>
      </c>
      <c r="I10" s="41"/>
      <c r="J10" s="41"/>
      <c r="K10" s="42">
        <v>0</v>
      </c>
      <c r="L10">
        <v>1221</v>
      </c>
      <c r="N10" s="35">
        <v>1122</v>
      </c>
      <c r="O10" s="35">
        <f>COUNTIF($L$7:$L$500,N10)</f>
        <v>7</v>
      </c>
      <c r="P10" s="35">
        <f>O10/$Q$4</f>
        <v>6.4220183486238536E-2</v>
      </c>
      <c r="Q10" s="35">
        <f>IF(P10=0,0,(P10*((LOG(P10))/LOG(2))))</f>
        <v>-0.25436519100032345</v>
      </c>
      <c r="T10" s="35">
        <f>N10</f>
        <v>1122</v>
      </c>
      <c r="U10" s="35">
        <f>COUNTIF(L7:L24,T10)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COUNTIF(L25:L42,Y10)</f>
        <v>1</v>
      </c>
      <c r="AA10" s="35">
        <f>Z10/(AB4-Z20)</f>
        <v>5.8823529411764705E-2</v>
      </c>
      <c r="AB10" s="35">
        <f>IF(AA10=0,0,(AA10*((LOG(AA10))/LOG(2))))</f>
        <v>-0.24043899066178465</v>
      </c>
      <c r="AD10" s="35">
        <f>N10</f>
        <v>1122</v>
      </c>
      <c r="AE10" s="35">
        <f>COUNTIF(L43:L61,AD10)</f>
        <v>2</v>
      </c>
      <c r="AF10" s="35">
        <f>AE10/(AG4-AE20)</f>
        <v>0.10526315789473684</v>
      </c>
      <c r="AG10" s="35">
        <f>IF(AF10=0,0,(AF10*((LOG(AF10))/LOG(2))))</f>
        <v>-0.34188710667827216</v>
      </c>
      <c r="AI10" s="35">
        <f>N10</f>
        <v>1122</v>
      </c>
      <c r="AJ10" s="35">
        <f>COUNTIF(L62:L79,AI10)</f>
        <v>3</v>
      </c>
      <c r="AK10" s="35">
        <f>AJ10/(AL4-AJ20)</f>
        <v>0.17647058823529413</v>
      </c>
      <c r="AL10" s="35">
        <f>IF(AK10=0,0,(AK10*((LOG(AK10))/LOG(2))))</f>
        <v>-0.44161770715220888</v>
      </c>
      <c r="AN10" s="35">
        <f>N10</f>
        <v>1122</v>
      </c>
      <c r="AO10" s="35">
        <f>COUNTIF(L80:L97,AN10)</f>
        <v>1</v>
      </c>
      <c r="AP10" s="35">
        <f>AO10/(AQ4-AO20)</f>
        <v>5.5555555555555552E-2</v>
      </c>
      <c r="AQ10" s="35">
        <f>IF(AP10=0,0,(AP10*((LOG(AP10))/LOG(2))))</f>
        <v>-0.23166250008012845</v>
      </c>
      <c r="AS10" s="35">
        <f>N10</f>
        <v>1122</v>
      </c>
      <c r="AT10" s="35">
        <f>COUNTIF(L98:L115,AS10)</f>
        <v>0</v>
      </c>
      <c r="AU10" s="35">
        <f>AT10/(AV4-AT20)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767</v>
      </c>
      <c r="C11" s="60">
        <v>14</v>
      </c>
      <c r="D11" s="57">
        <v>786</v>
      </c>
      <c r="E11" s="60">
        <v>24</v>
      </c>
      <c r="F11" s="57">
        <v>802</v>
      </c>
      <c r="G11" s="63">
        <v>14</v>
      </c>
      <c r="H11" s="63">
        <v>823</v>
      </c>
      <c r="I11" s="41"/>
      <c r="J11" s="41"/>
      <c r="K11" s="42">
        <v>0</v>
      </c>
      <c r="L11">
        <v>1121</v>
      </c>
      <c r="N11" s="35">
        <v>1211</v>
      </c>
      <c r="O11" s="35">
        <f>COUNTIF($L$7:$L$500,N11)</f>
        <v>11</v>
      </c>
      <c r="P11" s="35">
        <f>O11/$Q$4</f>
        <v>0.10091743119266056</v>
      </c>
      <c r="Q11" s="35">
        <f>IF(P11=0,0,(P11*((LOG(P11))/LOG(2))))</f>
        <v>-0.33391082355537544</v>
      </c>
      <c r="T11" s="35">
        <f>N11</f>
        <v>1211</v>
      </c>
      <c r="U11" s="35">
        <f>COUNTIF(L7:L24,T11)</f>
        <v>4</v>
      </c>
      <c r="V11" s="35">
        <f>U11/(W4-U20)</f>
        <v>0.22222222222222221</v>
      </c>
      <c r="W11" s="35">
        <f>IF(V11=0,0,(V11*((LOG(V11))/LOG(2))))</f>
        <v>-0.48220555587606945</v>
      </c>
      <c r="Y11" s="35">
        <f>N11</f>
        <v>1211</v>
      </c>
      <c r="Z11" s="35">
        <f>COUNTIF(L25:L42,Y11)</f>
        <v>1</v>
      </c>
      <c r="AA11" s="35">
        <f>Z11/(AB4-Z20)</f>
        <v>5.8823529411764705E-2</v>
      </c>
      <c r="AB11" s="35">
        <f>IF(AA11=0,0,(AA11*((LOG(AA11))/LOG(2))))</f>
        <v>-0.24043899066178465</v>
      </c>
      <c r="AD11" s="35">
        <f>N11</f>
        <v>1211</v>
      </c>
      <c r="AE11" s="35">
        <f>COUNTIF(L43:L61,AD11)</f>
        <v>0</v>
      </c>
      <c r="AF11" s="35">
        <f>AE11/(AG4-AE20)</f>
        <v>0</v>
      </c>
      <c r="AG11" s="35">
        <f>IF(AF11=0,0,(AF11*((LOG(AF11))/LOG(2))))</f>
        <v>0</v>
      </c>
      <c r="AI11" s="35">
        <f>N11</f>
        <v>1211</v>
      </c>
      <c r="AJ11" s="35">
        <f>COUNTIF(L62:L79,AI11)</f>
        <v>3</v>
      </c>
      <c r="AK11" s="35">
        <f>AJ11/(AL4-AJ20)</f>
        <v>0.17647058823529413</v>
      </c>
      <c r="AL11" s="35">
        <f>IF(AK11=0,0,(AK11*((LOG(AK11))/LOG(2))))</f>
        <v>-0.44161770715220888</v>
      </c>
      <c r="AN11" s="35">
        <f>N11</f>
        <v>1211</v>
      </c>
      <c r="AO11" s="35">
        <f>COUNTIF(L80:L97,AN11)</f>
        <v>3</v>
      </c>
      <c r="AP11" s="35">
        <f>AO11/(AQ4-AO20)</f>
        <v>0.16666666666666666</v>
      </c>
      <c r="AQ11" s="35">
        <f>IF(AP11=0,0,(AP11*((LOG(AP11))/LOG(2))))</f>
        <v>-0.43082708345352599</v>
      </c>
      <c r="AS11" s="35">
        <f>N11</f>
        <v>1211</v>
      </c>
      <c r="AT11" s="35">
        <f>COUNTIF(L98:L115,AS11)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1123</v>
      </c>
      <c r="C12" s="60">
        <v>23</v>
      </c>
      <c r="D12" s="57">
        <v>1171</v>
      </c>
      <c r="E12" s="60">
        <v>13</v>
      </c>
      <c r="F12" s="57">
        <v>1189</v>
      </c>
      <c r="G12" s="63">
        <v>14</v>
      </c>
      <c r="H12" s="63">
        <v>1200</v>
      </c>
      <c r="I12" s="41"/>
      <c r="J12" s="41"/>
      <c r="K12" s="42">
        <v>0</v>
      </c>
      <c r="L12">
        <v>1211</v>
      </c>
      <c r="N12" s="35">
        <v>1212</v>
      </c>
      <c r="O12" s="35">
        <f>COUNTIF($L$7:$L$500,N12)</f>
        <v>8</v>
      </c>
      <c r="P12" s="35">
        <f>O12/$Q$4</f>
        <v>7.3394495412844041E-2</v>
      </c>
      <c r="Q12" s="35">
        <f>IF(P12=0,0,(P12*((LOG(P12))/LOG(2))))</f>
        <v>-0.27656398713959096</v>
      </c>
      <c r="T12" s="35">
        <f>N12</f>
        <v>1212</v>
      </c>
      <c r="U12" s="35">
        <f>COUNTIF(L7:L24,T12)</f>
        <v>1</v>
      </c>
      <c r="V12" s="35">
        <f>U12/(W4-U20)</f>
        <v>5.5555555555555552E-2</v>
      </c>
      <c r="W12" s="35">
        <f>IF(V12=0,0,(V12*((LOG(V12))/LOG(2))))</f>
        <v>-0.23166250008012845</v>
      </c>
      <c r="Y12" s="35">
        <f>N12</f>
        <v>1212</v>
      </c>
      <c r="Z12" s="35">
        <f>COUNTIF(L25:L42,Y12)</f>
        <v>1</v>
      </c>
      <c r="AA12" s="35">
        <f>Z12/(AB4-Z20)</f>
        <v>5.8823529411764705E-2</v>
      </c>
      <c r="AB12" s="35">
        <f>IF(AA12=0,0,(AA12*((LOG(AA12))/LOG(2))))</f>
        <v>-0.24043899066178465</v>
      </c>
      <c r="AD12" s="35">
        <f>N12</f>
        <v>1212</v>
      </c>
      <c r="AE12" s="35">
        <f>COUNTIF(L43:L61,AD12)</f>
        <v>1</v>
      </c>
      <c r="AF12" s="35">
        <f>AE12/(AG4-AE20)</f>
        <v>5.2631578947368418E-2</v>
      </c>
      <c r="AG12" s="35">
        <f>IF(AF12=0,0,(AF12*((LOG(AF12))/LOG(2))))</f>
        <v>-0.22357513228650452</v>
      </c>
      <c r="AI12" s="35">
        <f>N12</f>
        <v>1212</v>
      </c>
      <c r="AJ12" s="35">
        <f>COUNTIF(L62:L79,AI12)</f>
        <v>1</v>
      </c>
      <c r="AK12" s="35">
        <f>AJ12/(AL4-AJ20)</f>
        <v>5.8823529411764705E-2</v>
      </c>
      <c r="AL12" s="35">
        <f>IF(AK12=0,0,(AK12*((LOG(AK12))/LOG(2))))</f>
        <v>-0.24043899066178465</v>
      </c>
      <c r="AN12" s="35">
        <f>N12</f>
        <v>1212</v>
      </c>
      <c r="AO12" s="35">
        <f>COUNTIF(L80:L97,AN12)</f>
        <v>2</v>
      </c>
      <c r="AP12" s="35">
        <f>AO12/(AQ4-AO20)</f>
        <v>0.1111111111111111</v>
      </c>
      <c r="AQ12" s="35">
        <f>IF(AP12=0,0,(AP12*((LOG(AP12))/LOG(2))))</f>
        <v>-0.3522138890491458</v>
      </c>
      <c r="AS12" s="35">
        <f>N12</f>
        <v>1212</v>
      </c>
      <c r="AT12" s="35">
        <f>COUNTIF(L98:L115,AS12)</f>
        <v>2</v>
      </c>
      <c r="AU12" s="35">
        <f>AT12/(AV4-AT20)</f>
        <v>0.11764705882352941</v>
      </c>
      <c r="AV12" s="35">
        <f>IF(AU12=0,0,(AU12*((LOG(AU12))/LOG(2))))</f>
        <v>-0.36323092250003997</v>
      </c>
    </row>
    <row r="13" spans="1:48" x14ac:dyDescent="0.3">
      <c r="A13" s="57">
        <v>12</v>
      </c>
      <c r="B13" s="57">
        <v>1309</v>
      </c>
      <c r="C13" s="60">
        <v>23</v>
      </c>
      <c r="D13" s="57">
        <v>1340</v>
      </c>
      <c r="E13" s="60">
        <v>24</v>
      </c>
      <c r="F13" s="57">
        <v>1360</v>
      </c>
      <c r="G13" s="63">
        <v>14</v>
      </c>
      <c r="H13" s="63">
        <v>1373</v>
      </c>
      <c r="I13" s="41"/>
      <c r="J13" s="41"/>
      <c r="K13" s="42">
        <v>0</v>
      </c>
      <c r="L13">
        <v>1221</v>
      </c>
      <c r="N13" s="35">
        <v>1221</v>
      </c>
      <c r="O13" s="35">
        <f>COUNTIF($L$7:$L$500,N13)</f>
        <v>6</v>
      </c>
      <c r="P13" s="35">
        <f>O13/$Q$4</f>
        <v>5.5045871559633031E-2</v>
      </c>
      <c r="Q13" s="35">
        <f>IF(P13=0,0,(P13*((LOG(P13))/LOG(2))))</f>
        <v>-0.23026909123242773</v>
      </c>
      <c r="T13" s="35">
        <f>N13</f>
        <v>1221</v>
      </c>
      <c r="U13" s="35">
        <f>COUNTIF(L7:L24,T13)</f>
        <v>2</v>
      </c>
      <c r="V13" s="35">
        <f>U13/(W4-U20)</f>
        <v>0.1111111111111111</v>
      </c>
      <c r="W13" s="35">
        <f>IF(V13=0,0,(V13*((LOG(V13))/LOG(2))))</f>
        <v>-0.3522138890491458</v>
      </c>
      <c r="Y13" s="35">
        <f>N13</f>
        <v>1221</v>
      </c>
      <c r="Z13" s="35">
        <f>COUNTIF(L25:L42,Y13)</f>
        <v>2</v>
      </c>
      <c r="AA13" s="35">
        <f>Z13/(AB4-Z20)</f>
        <v>0.11764705882352941</v>
      </c>
      <c r="AB13" s="35">
        <f>IF(AA13=0,0,(AA13*((LOG(AA13))/LOG(2))))</f>
        <v>-0.36323092250003997</v>
      </c>
      <c r="AD13" s="35">
        <f>N13</f>
        <v>1221</v>
      </c>
      <c r="AE13" s="35">
        <f>COUNTIF(L43:L61,AD13)</f>
        <v>1</v>
      </c>
      <c r="AF13" s="35">
        <f>AE13/(AG4-AE20)</f>
        <v>5.2631578947368418E-2</v>
      </c>
      <c r="AG13" s="35">
        <f>IF(AF13=0,0,(AF13*((LOG(AF13))/LOG(2))))</f>
        <v>-0.22357513228650452</v>
      </c>
      <c r="AI13" s="35">
        <f>N13</f>
        <v>1221</v>
      </c>
      <c r="AJ13" s="35">
        <f>COUNTIF(L62:L79,AI13)</f>
        <v>0</v>
      </c>
      <c r="AK13" s="35">
        <f>AJ13/(AL4-AJ20)</f>
        <v>0</v>
      </c>
      <c r="AL13" s="35">
        <f>IF(AK13=0,0,(AK13*((LOG(AK13))/LOG(2))))</f>
        <v>0</v>
      </c>
      <c r="AN13" s="35">
        <f>N13</f>
        <v>1221</v>
      </c>
      <c r="AO13" s="35">
        <f>COUNTIF(L80:L97,AN13)</f>
        <v>1</v>
      </c>
      <c r="AP13" s="35">
        <f>AO13/(AQ4-AO20)</f>
        <v>5.5555555555555552E-2</v>
      </c>
      <c r="AQ13" s="35">
        <f>IF(AP13=0,0,(AP13*((LOG(AP13))/LOG(2))))</f>
        <v>-0.23166250008012845</v>
      </c>
      <c r="AS13" s="35">
        <f>N13</f>
        <v>1221</v>
      </c>
      <c r="AT13" s="35">
        <f>COUNTIF(L98:L115,AS13)</f>
        <v>0</v>
      </c>
      <c r="AU13" s="35">
        <f>AT13/(AV4-AT20)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1489</v>
      </c>
      <c r="C14" s="60">
        <v>23</v>
      </c>
      <c r="D14" s="57">
        <v>1534</v>
      </c>
      <c r="E14" s="60">
        <v>13</v>
      </c>
      <c r="F14" s="57">
        <v>1546</v>
      </c>
      <c r="G14" s="63">
        <v>14</v>
      </c>
      <c r="H14" s="63">
        <v>1556</v>
      </c>
      <c r="I14" s="41"/>
      <c r="J14" s="41"/>
      <c r="K14" s="42">
        <v>0</v>
      </c>
      <c r="L14">
        <v>1211</v>
      </c>
      <c r="N14" s="35">
        <v>1222</v>
      </c>
      <c r="O14" s="35">
        <f>COUNTIF($L$7:$L$500,N14)</f>
        <v>19</v>
      </c>
      <c r="P14" s="35">
        <f>O14/$Q$4</f>
        <v>0.1743119266055046</v>
      </c>
      <c r="Q14" s="35">
        <f>IF(P14=0,0,(P14*((LOG(P14))/LOG(2))))</f>
        <v>-0.43931082032416036</v>
      </c>
      <c r="T14" s="35">
        <f>N14</f>
        <v>1222</v>
      </c>
      <c r="U14" s="35">
        <f>COUNTIF(L7:L24,T14)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COUNTIF(L25:L42,Y14)</f>
        <v>2</v>
      </c>
      <c r="AA14" s="35">
        <f>Z14/(AB4-Z20)</f>
        <v>0.11764705882352941</v>
      </c>
      <c r="AB14" s="35">
        <f>IF(AA14=0,0,(AA14*((LOG(AA14))/LOG(2))))</f>
        <v>-0.36323092250003997</v>
      </c>
      <c r="AD14" s="35">
        <f>N14</f>
        <v>1222</v>
      </c>
      <c r="AE14" s="35">
        <f>COUNTIF(L43:L61,AD14)</f>
        <v>4</v>
      </c>
      <c r="AF14" s="35">
        <f>AE14/(AG4-AE20)</f>
        <v>0.21052631578947367</v>
      </c>
      <c r="AG14" s="35">
        <f>IF(AF14=0,0,(AF14*((LOG(AF14))/LOG(2))))</f>
        <v>-0.47324789756707064</v>
      </c>
      <c r="AI14" s="35">
        <f>N14</f>
        <v>1222</v>
      </c>
      <c r="AJ14" s="35">
        <f>COUNTIF(L62:L79,AI14)</f>
        <v>4</v>
      </c>
      <c r="AK14" s="35">
        <f>AJ14/(AL4-AJ20)</f>
        <v>0.23529411764705882</v>
      </c>
      <c r="AL14" s="35">
        <f>IF(AK14=0,0,(AK14*((LOG(AK14))/LOG(2))))</f>
        <v>-0.49116772735302094</v>
      </c>
      <c r="AN14" s="35">
        <f>N14</f>
        <v>1222</v>
      </c>
      <c r="AO14" s="35">
        <f>COUNTIF(L80:L97,AN14)</f>
        <v>1</v>
      </c>
      <c r="AP14" s="35">
        <f>AO14/(AQ4-AO20)</f>
        <v>5.5555555555555552E-2</v>
      </c>
      <c r="AQ14" s="35">
        <f>IF(AP14=0,0,(AP14*((LOG(AP14))/LOG(2))))</f>
        <v>-0.23166250008012845</v>
      </c>
      <c r="AS14" s="35">
        <f>N14</f>
        <v>1222</v>
      </c>
      <c r="AT14" s="35">
        <f>COUNTIF(L98:L115,AS14)</f>
        <v>8</v>
      </c>
      <c r="AU14" s="35">
        <f>AT14/(AV4-AT20)</f>
        <v>0.47058823529411764</v>
      </c>
      <c r="AV14" s="35">
        <f>IF(AU14=0,0,(AU14*((LOG(AU14))/LOG(2))))</f>
        <v>-0.51174721941192436</v>
      </c>
    </row>
    <row r="15" spans="1:48" x14ac:dyDescent="0.3">
      <c r="A15" s="57">
        <v>12</v>
      </c>
      <c r="B15" s="57">
        <v>1741</v>
      </c>
      <c r="C15" s="60">
        <v>14</v>
      </c>
      <c r="D15" s="57">
        <v>1743</v>
      </c>
      <c r="E15" s="60">
        <v>24</v>
      </c>
      <c r="F15" s="57">
        <v>1780</v>
      </c>
      <c r="G15" s="63">
        <v>14</v>
      </c>
      <c r="H15" s="63">
        <v>1808</v>
      </c>
      <c r="I15" s="41"/>
      <c r="J15" s="41"/>
      <c r="K15" s="42">
        <v>0</v>
      </c>
      <c r="L15">
        <v>1121</v>
      </c>
      <c r="N15" s="35">
        <v>2111</v>
      </c>
      <c r="O15" s="35">
        <f>COUNTIF($L$7:$L$500,N15)</f>
        <v>6</v>
      </c>
      <c r="P15" s="35">
        <f>O15/$Q$4</f>
        <v>5.5045871559633031E-2</v>
      </c>
      <c r="Q15" s="35">
        <f>IF(P15=0,0,(P15*((LOG(P15))/LOG(2))))</f>
        <v>-0.23026909123242773</v>
      </c>
      <c r="T15" s="35">
        <f>N15</f>
        <v>2111</v>
      </c>
      <c r="U15" s="35">
        <f>COUNTIF(L7:L24,T15)</f>
        <v>3</v>
      </c>
      <c r="V15" s="35">
        <f>U15/(W4-U20)</f>
        <v>0.16666666666666666</v>
      </c>
      <c r="W15" s="35">
        <f>IF(V15=0,0,(V15*((LOG(V15))/LOG(2))))</f>
        <v>-0.43082708345352599</v>
      </c>
      <c r="Y15" s="35">
        <f>N15</f>
        <v>2111</v>
      </c>
      <c r="Z15" s="35">
        <f>COUNTIF(L25:L42,Y15)</f>
        <v>0</v>
      </c>
      <c r="AA15" s="35">
        <f>Z15/(AB4-Z20)</f>
        <v>0</v>
      </c>
      <c r="AB15" s="35">
        <f>IF(AA15=0,0,(AA15*((LOG(AA15))/LOG(2))))</f>
        <v>0</v>
      </c>
      <c r="AD15" s="35">
        <f>N15</f>
        <v>2111</v>
      </c>
      <c r="AE15" s="35">
        <f>COUNTIF(L43:L61,AD15)</f>
        <v>1</v>
      </c>
      <c r="AF15" s="35">
        <f>AE15/(AG4-AE20)</f>
        <v>5.2631578947368418E-2</v>
      </c>
      <c r="AG15" s="35">
        <f>IF(AF15=0,0,(AF15*((LOG(AF15))/LOG(2))))</f>
        <v>-0.22357513228650452</v>
      </c>
      <c r="AI15" s="35">
        <f>N15</f>
        <v>2111</v>
      </c>
      <c r="AJ15" s="35">
        <f>COUNTIF(L62:L79,AI15)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COUNTIF(L80:L97,AN15)</f>
        <v>2</v>
      </c>
      <c r="AP15" s="35">
        <f>AO15/(AQ4-AO20)</f>
        <v>0.1111111111111111</v>
      </c>
      <c r="AQ15" s="35">
        <f>IF(AP15=0,0,(AP15*((LOG(AP15))/LOG(2))))</f>
        <v>-0.3522138890491458</v>
      </c>
      <c r="AS15" s="35">
        <f>N15</f>
        <v>2111</v>
      </c>
      <c r="AT15" s="35">
        <f>COUNTIF(L98:L115,AS15)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1936</v>
      </c>
      <c r="C16" s="60">
        <v>14</v>
      </c>
      <c r="D16" s="57">
        <v>1954</v>
      </c>
      <c r="E16" s="60">
        <v>13</v>
      </c>
      <c r="F16" s="57">
        <v>1978</v>
      </c>
      <c r="G16" s="63">
        <v>14</v>
      </c>
      <c r="H16" s="63">
        <v>1986</v>
      </c>
      <c r="I16" s="41"/>
      <c r="J16" s="41"/>
      <c r="K16" s="42">
        <v>0</v>
      </c>
      <c r="L16">
        <v>1111</v>
      </c>
      <c r="N16" s="35">
        <v>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2112</v>
      </c>
      <c r="U16" s="35">
        <f>COUNTIF(L7:L24,T16)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COUNTIF(L25:L42,Y16)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COUNTIF(L43:L61,AD16)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COUNTIF(L62:L79,AI16)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COUNTIF(L80:L97,AN16)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COUNTIF(L98:L115,AS16)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2124</v>
      </c>
      <c r="C17" s="60">
        <v>12</v>
      </c>
      <c r="D17" s="57">
        <v>2184</v>
      </c>
      <c r="E17" s="60">
        <v>13</v>
      </c>
      <c r="F17" s="57">
        <v>2191</v>
      </c>
      <c r="G17" s="63">
        <v>14</v>
      </c>
      <c r="H17" s="63">
        <v>2204</v>
      </c>
      <c r="I17" s="41"/>
      <c r="J17" s="41"/>
      <c r="K17" s="42">
        <v>0</v>
      </c>
      <c r="L17">
        <v>2111</v>
      </c>
      <c r="N17" s="35">
        <v>2121</v>
      </c>
      <c r="O17" s="35">
        <f>COUNTIF($L$7:$L$500,N17)</f>
        <v>1</v>
      </c>
      <c r="P17" s="35">
        <f>O17/$Q$4</f>
        <v>9.1743119266055051E-3</v>
      </c>
      <c r="Q17" s="35">
        <f>IF(P17=0,0,(P17*((LOG(P17))/LOG(2))))</f>
        <v>-6.2093434172265385E-2</v>
      </c>
      <c r="T17" s="35">
        <f>N17</f>
        <v>2121</v>
      </c>
      <c r="U17" s="35">
        <f>COUNTIF(L7:L24,T17)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COUNTIF(L25:L42,Y17)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COUNTIF(L43:L61,AD17)</f>
        <v>0</v>
      </c>
      <c r="AF17" s="35">
        <f>AE17/(AG4-AE20)</f>
        <v>0</v>
      </c>
      <c r="AG17" s="35">
        <f>IF(AF17=0,0,(AF17*((LOG(AF17))/LOG(2))))</f>
        <v>0</v>
      </c>
      <c r="AI17" s="35">
        <f>N17</f>
        <v>2121</v>
      </c>
      <c r="AJ17" s="35">
        <f>COUNTIF(L62:L79,AI17)</f>
        <v>0</v>
      </c>
      <c r="AK17" s="35">
        <f>AJ17/(AL4-AJ20)</f>
        <v>0</v>
      </c>
      <c r="AL17" s="35">
        <f>IF(AK17=0,0,(AK17*((LOG(AK17))/LOG(2))))</f>
        <v>0</v>
      </c>
      <c r="AN17" s="35">
        <f>N17</f>
        <v>2121</v>
      </c>
      <c r="AO17" s="35">
        <f>COUNTIF(L80:L97,AN17)</f>
        <v>1</v>
      </c>
      <c r="AP17" s="35">
        <f>AO17/(AQ4-AO20)</f>
        <v>5.5555555555555552E-2</v>
      </c>
      <c r="AQ17" s="35">
        <f>IF(AP17=0,0,(AP17*((LOG(AP17))/LOG(2))))</f>
        <v>-0.23166250008012845</v>
      </c>
      <c r="AS17" s="35">
        <f>N17</f>
        <v>2121</v>
      </c>
      <c r="AT17" s="35">
        <f>COUNTIF(L98:L115,AS17)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2301</v>
      </c>
      <c r="C18" s="60">
        <v>14</v>
      </c>
      <c r="D18" s="57">
        <v>2326</v>
      </c>
      <c r="E18" s="60">
        <v>24</v>
      </c>
      <c r="F18" s="57">
        <v>2339</v>
      </c>
      <c r="G18" s="63">
        <v>14</v>
      </c>
      <c r="H18" s="63">
        <v>2356</v>
      </c>
      <c r="I18" s="41"/>
      <c r="J18" s="41"/>
      <c r="K18" s="42">
        <v>0</v>
      </c>
      <c r="L18">
        <v>1121</v>
      </c>
      <c r="N18" s="35">
        <v>2122</v>
      </c>
      <c r="O18" s="35">
        <f>COUNTIF($L$7:$L$500,N18)</f>
        <v>8</v>
      </c>
      <c r="P18" s="35">
        <f>O18/$Q$4</f>
        <v>7.3394495412844041E-2</v>
      </c>
      <c r="Q18" s="35">
        <f>IF(P18=0,0,(P18*((LOG(P18))/LOG(2))))</f>
        <v>-0.27656398713959096</v>
      </c>
      <c r="T18" s="35">
        <f>N18</f>
        <v>2122</v>
      </c>
      <c r="U18" s="35">
        <f>COUNTIF(L7:L24,T18)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COUNTIF(L25:L42,Y18)</f>
        <v>1</v>
      </c>
      <c r="AA18" s="35">
        <f>Z18/(AB4-Z20)</f>
        <v>5.8823529411764705E-2</v>
      </c>
      <c r="AB18" s="35">
        <f>IF(AA18=0,0,(AA18*((LOG(AA18))/LOG(2))))</f>
        <v>-0.24043899066178465</v>
      </c>
      <c r="AD18" s="35">
        <f>N18</f>
        <v>2122</v>
      </c>
      <c r="AE18" s="35">
        <f>COUNTIF(L43:L61,AD18)</f>
        <v>2</v>
      </c>
      <c r="AF18" s="35">
        <f>AE18/(AG4-AE20)</f>
        <v>0.10526315789473684</v>
      </c>
      <c r="AG18" s="35">
        <f>IF(AF18=0,0,(AF18*((LOG(AF18))/LOG(2))))</f>
        <v>-0.34188710667827216</v>
      </c>
      <c r="AI18" s="35">
        <f>N18</f>
        <v>2122</v>
      </c>
      <c r="AJ18" s="35">
        <f>COUNTIF(L62:L79,AI18)</f>
        <v>3</v>
      </c>
      <c r="AK18" s="35">
        <f>AJ18/(AL4-AJ20)</f>
        <v>0.17647058823529413</v>
      </c>
      <c r="AL18" s="35">
        <f>IF(AK18=0,0,(AK18*((LOG(AK18))/LOG(2))))</f>
        <v>-0.44161770715220888</v>
      </c>
      <c r="AN18" s="35">
        <f>N18</f>
        <v>2122</v>
      </c>
      <c r="AO18" s="35">
        <f>COUNTIF(L80:L97,AN18)</f>
        <v>1</v>
      </c>
      <c r="AP18" s="35">
        <f>AO18/(AQ4-AO20)</f>
        <v>5.5555555555555552E-2</v>
      </c>
      <c r="AQ18" s="35">
        <f>IF(AP18=0,0,(AP18*((LOG(AP18))/LOG(2))))</f>
        <v>-0.23166250008012845</v>
      </c>
      <c r="AS18" s="35">
        <f>N18</f>
        <v>2122</v>
      </c>
      <c r="AT18" s="35">
        <f>COUNTIF(L98:L115,AS18)</f>
        <v>1</v>
      </c>
      <c r="AU18" s="35">
        <f>AT18/(AV4-AT20)</f>
        <v>5.8823529411764705E-2</v>
      </c>
      <c r="AV18" s="35">
        <f>IF(AU18=0,0,(AU18*((LOG(AU18))/LOG(2))))</f>
        <v>-0.24043899066178465</v>
      </c>
    </row>
    <row r="19" spans="1:48" x14ac:dyDescent="0.3">
      <c r="A19" s="57">
        <v>12</v>
      </c>
      <c r="B19" s="57">
        <v>2463</v>
      </c>
      <c r="C19" s="60">
        <v>14</v>
      </c>
      <c r="D19" s="57">
        <v>2485</v>
      </c>
      <c r="E19" s="60">
        <v>13</v>
      </c>
      <c r="F19" s="57">
        <v>2494</v>
      </c>
      <c r="G19" s="63">
        <v>14</v>
      </c>
      <c r="H19" s="63">
        <v>2503</v>
      </c>
      <c r="I19" s="41"/>
      <c r="J19" s="41"/>
      <c r="K19" s="42">
        <v>0</v>
      </c>
      <c r="L19">
        <v>1111</v>
      </c>
      <c r="N19" s="35">
        <v>2211</v>
      </c>
      <c r="O19" s="35">
        <f>COUNTIF($L$7:$L$500,N19)</f>
        <v>4</v>
      </c>
      <c r="P19" s="35">
        <f>O19/$Q$4</f>
        <v>3.669724770642202E-2</v>
      </c>
      <c r="Q19" s="35">
        <f>IF(P19=0,0,(P19*((LOG(P19))/LOG(2))))</f>
        <v>-0.1749792412762175</v>
      </c>
      <c r="T19" s="35">
        <f>N19</f>
        <v>2211</v>
      </c>
      <c r="U19" s="35">
        <f>COUNTIF(L7:L24,T19)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COUNTIF(L25:L42,Y19)</f>
        <v>1</v>
      </c>
      <c r="AA19" s="35">
        <f>Z19/(AB4-Z20)</f>
        <v>5.8823529411764705E-2</v>
      </c>
      <c r="AB19" s="35">
        <f>IF(AA19=0,0,(AA19*((LOG(AA19))/LOG(2))))</f>
        <v>-0.24043899066178465</v>
      </c>
      <c r="AD19" s="35">
        <f>N19</f>
        <v>2211</v>
      </c>
      <c r="AE19" s="35">
        <f>COUNTIF(L43:L61,AD19)</f>
        <v>2</v>
      </c>
      <c r="AF19" s="35">
        <f>AE19/(AG4-AE20)</f>
        <v>0.10526315789473684</v>
      </c>
      <c r="AG19" s="35">
        <f>IF(AF19=0,0,(AF19*((LOG(AF19))/LOG(2))))</f>
        <v>-0.34188710667827216</v>
      </c>
      <c r="AI19" s="35">
        <f>N19</f>
        <v>2211</v>
      </c>
      <c r="AJ19" s="35">
        <f>COUNTIF(L62:L79,AI19)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COUNTIF(L80:L97,AN19)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COUNTIF(L98:L115,AS19)</f>
        <v>1</v>
      </c>
      <c r="AU19" s="35">
        <f>AT19/(AV4-AT20)</f>
        <v>5.8823529411764705E-2</v>
      </c>
      <c r="AV19" s="35">
        <f>IF(AU19=0,0,(AU19*((LOG(AU19))/LOG(2))))</f>
        <v>-0.24043899066178465</v>
      </c>
    </row>
    <row r="20" spans="1:48" x14ac:dyDescent="0.3">
      <c r="A20" s="57">
        <v>12</v>
      </c>
      <c r="B20" s="57">
        <v>2676</v>
      </c>
      <c r="C20" s="60">
        <v>14</v>
      </c>
      <c r="D20" s="57">
        <v>2721</v>
      </c>
      <c r="E20" s="60">
        <v>13</v>
      </c>
      <c r="F20" s="57">
        <v>2729</v>
      </c>
      <c r="G20" s="63">
        <v>14</v>
      </c>
      <c r="H20" s="63">
        <v>2743</v>
      </c>
      <c r="I20" s="41"/>
      <c r="J20" s="41"/>
      <c r="K20" s="42">
        <v>0</v>
      </c>
      <c r="L20">
        <v>1111</v>
      </c>
      <c r="N20" s="35">
        <v>2212</v>
      </c>
      <c r="O20" s="35">
        <f>COUNTIF($L$7:$L$500,N20)</f>
        <v>3</v>
      </c>
      <c r="P20" s="35">
        <f>O20/$Q$4</f>
        <v>2.7522935779816515E-2</v>
      </c>
      <c r="Q20" s="35">
        <f>IF(P20=0,0,(P20*((LOG(P20))/LOG(2))))</f>
        <v>-0.14265748139603038</v>
      </c>
      <c r="T20" s="35">
        <f>N20</f>
        <v>2212</v>
      </c>
      <c r="U20" s="35">
        <f>COUNTIF(L7:L24,T20)</f>
        <v>0</v>
      </c>
      <c r="V20" s="54"/>
      <c r="W20" s="55"/>
      <c r="Y20" s="35">
        <f>N20</f>
        <v>2212</v>
      </c>
      <c r="Z20" s="35">
        <f>COUNTIF(L25:L42,Y20)</f>
        <v>1</v>
      </c>
      <c r="AA20" s="54"/>
      <c r="AB20" s="55"/>
      <c r="AD20" s="35">
        <f>N20</f>
        <v>2212</v>
      </c>
      <c r="AE20" s="35">
        <f>COUNTIF(L43:L61,AD20)</f>
        <v>0</v>
      </c>
      <c r="AF20" s="54"/>
      <c r="AG20" s="55"/>
      <c r="AI20" s="35">
        <f>N20</f>
        <v>2212</v>
      </c>
      <c r="AJ20" s="35">
        <f>COUNTIF(L62:L79,AI20)</f>
        <v>1</v>
      </c>
      <c r="AK20" s="54"/>
      <c r="AL20" s="55"/>
      <c r="AN20" s="35">
        <f>N20</f>
        <v>2212</v>
      </c>
      <c r="AO20" s="35">
        <f>COUNTIF(L80:L97,AN20)</f>
        <v>0</v>
      </c>
      <c r="AP20" s="54"/>
      <c r="AQ20" s="55"/>
      <c r="AS20" s="35">
        <f>N20</f>
        <v>2212</v>
      </c>
      <c r="AT20" s="35">
        <f>COUNTIF(L98:L115,AS20)</f>
        <v>1</v>
      </c>
      <c r="AU20" s="54"/>
      <c r="AV20" s="55"/>
    </row>
    <row r="21" spans="1:48" x14ac:dyDescent="0.3">
      <c r="A21" s="57">
        <v>12</v>
      </c>
      <c r="B21" s="57">
        <v>2865</v>
      </c>
      <c r="C21" s="60">
        <v>23</v>
      </c>
      <c r="D21" s="57">
        <v>2916</v>
      </c>
      <c r="E21" s="60">
        <v>13</v>
      </c>
      <c r="F21" s="57">
        <v>2932</v>
      </c>
      <c r="G21" s="63">
        <v>14</v>
      </c>
      <c r="H21" s="63">
        <v>2952</v>
      </c>
      <c r="I21" s="41"/>
      <c r="J21" s="41"/>
      <c r="K21" s="42">
        <v>0</v>
      </c>
      <c r="L21">
        <v>1211</v>
      </c>
      <c r="N21" s="35">
        <v>2221</v>
      </c>
      <c r="O21" s="35">
        <f>COUNTIF($L$7:$L$500,N21)</f>
        <v>2</v>
      </c>
      <c r="P21" s="35">
        <f>O21/$Q$4</f>
        <v>1.834862385321101E-2</v>
      </c>
      <c r="Q21" s="35">
        <f>IF(P21=0,0,(P21*((LOG(P21))/LOG(2))))</f>
        <v>-0.10583824449131975</v>
      </c>
      <c r="T21" s="35">
        <f>N21</f>
        <v>2221</v>
      </c>
      <c r="U21" s="35">
        <f>COUNTIF(L7:L24,T21)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COUNTIF(L25:L42,Y21)</f>
        <v>1</v>
      </c>
      <c r="AA21" s="35">
        <f>Z21/(AB4-Z20)</f>
        <v>5.8823529411764705E-2</v>
      </c>
      <c r="AB21" s="35">
        <f>IF(AA21=0,0,(AA21*((LOG(AA21))/LOG(2))))</f>
        <v>-0.24043899066178465</v>
      </c>
      <c r="AD21" s="35">
        <f>N21</f>
        <v>2221</v>
      </c>
      <c r="AE21" s="35">
        <f>COUNTIF(L43:L61,AD21)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COUNTIF(L62:L79,AI21)</f>
        <v>1</v>
      </c>
      <c r="AK21" s="35">
        <f>AJ21/(AL4-AJ20)</f>
        <v>5.8823529411764705E-2</v>
      </c>
      <c r="AL21" s="35">
        <f>IF(AK21=0,0,(AK21*((LOG(AK21))/LOG(2))))</f>
        <v>-0.24043899066178465</v>
      </c>
      <c r="AN21" s="35">
        <f>N21</f>
        <v>2221</v>
      </c>
      <c r="AO21" s="35">
        <f>COUNTIF(L80:L97,AN21)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COUNTIF(L98:L115,AS21)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3102</v>
      </c>
      <c r="C22" s="60">
        <v>12</v>
      </c>
      <c r="D22" s="57">
        <v>3117</v>
      </c>
      <c r="E22" s="60">
        <v>13</v>
      </c>
      <c r="F22" s="57">
        <v>3125</v>
      </c>
      <c r="G22" s="63">
        <v>14</v>
      </c>
      <c r="H22" s="63">
        <v>3136</v>
      </c>
      <c r="I22" s="41"/>
      <c r="J22" s="41"/>
      <c r="K22" s="42">
        <v>0</v>
      </c>
      <c r="L22">
        <v>2111</v>
      </c>
      <c r="N22" s="35">
        <v>2222</v>
      </c>
      <c r="O22" s="35">
        <f>COUNTIF($L$7:$L$500,N22)</f>
        <v>5</v>
      </c>
      <c r="P22" s="35">
        <f>O22/$Q$4</f>
        <v>4.5871559633027525E-2</v>
      </c>
      <c r="Q22" s="35">
        <f>IF(P22=0,0,(P22*((LOG(P22))/LOG(2))))</f>
        <v>-0.2039567077930993</v>
      </c>
      <c r="T22" s="35">
        <f>N22</f>
        <v>2222</v>
      </c>
      <c r="U22" s="35">
        <f>COUNTIF(L7:L24,T22)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COUNTIF(L25:L42,Y22)</f>
        <v>1</v>
      </c>
      <c r="AA22" s="35">
        <f>Z22/(AB4-Z20)</f>
        <v>5.8823529411764705E-2</v>
      </c>
      <c r="AB22" s="35">
        <f>IF(AA22=0,0,(AA22*((LOG(AA22))/LOG(2))))</f>
        <v>-0.24043899066178465</v>
      </c>
      <c r="AD22" s="35">
        <f>N22</f>
        <v>2222</v>
      </c>
      <c r="AE22" s="35">
        <f>COUNTIF(L43:L61,AD22)</f>
        <v>2</v>
      </c>
      <c r="AF22" s="35">
        <f>AE22/(AG4-AE20)</f>
        <v>0.10526315789473684</v>
      </c>
      <c r="AG22" s="35">
        <f>IF(AF22=0,0,(AF22*((LOG(AF22))/LOG(2))))</f>
        <v>-0.34188710667827216</v>
      </c>
      <c r="AI22" s="35">
        <f>N22</f>
        <v>2222</v>
      </c>
      <c r="AJ22" s="35">
        <f>COUNTIF(L62:L79,AI22)</f>
        <v>1</v>
      </c>
      <c r="AK22" s="35">
        <f>AJ22/(AL4-AJ20)</f>
        <v>5.8823529411764705E-2</v>
      </c>
      <c r="AL22" s="35">
        <f>IF(AK22=0,0,(AK22*((LOG(AK22))/LOG(2))))</f>
        <v>-0.24043899066178465</v>
      </c>
      <c r="AN22" s="35">
        <f>N22</f>
        <v>2222</v>
      </c>
      <c r="AO22" s="35">
        <f>COUNTIF(L80:L97,AN22)</f>
        <v>0</v>
      </c>
      <c r="AP22" s="35">
        <f>AO22/(AQ4-AO20)</f>
        <v>0</v>
      </c>
      <c r="AQ22" s="35">
        <f>IF(AP22=0,0,(AP22*((LOG(AP22))/LOG(2))))</f>
        <v>0</v>
      </c>
      <c r="AS22" s="35">
        <f>N22</f>
        <v>2222</v>
      </c>
      <c r="AT22" s="35">
        <f>COUNTIF(L98:L115,AS22)</f>
        <v>1</v>
      </c>
      <c r="AU22" s="35">
        <f>AT22/(AV4-AT20)</f>
        <v>5.8823529411764705E-2</v>
      </c>
      <c r="AV22" s="35">
        <f>IF(AU22=0,0,(AU22*((LOG(AU22))/LOG(2))))</f>
        <v>-0.24043899066178465</v>
      </c>
    </row>
    <row r="23" spans="1:48" x14ac:dyDescent="0.3">
      <c r="A23" s="57">
        <v>21</v>
      </c>
      <c r="B23" s="57">
        <v>3310</v>
      </c>
      <c r="C23" s="60">
        <v>12</v>
      </c>
      <c r="D23" s="57">
        <v>3326</v>
      </c>
      <c r="E23" s="60">
        <v>13</v>
      </c>
      <c r="F23" s="57">
        <v>3333</v>
      </c>
      <c r="G23" s="63">
        <v>14</v>
      </c>
      <c r="H23" s="63">
        <v>3340</v>
      </c>
      <c r="I23" s="41"/>
      <c r="J23" s="41"/>
      <c r="K23" s="42">
        <v>0</v>
      </c>
      <c r="L23">
        <v>2111</v>
      </c>
      <c r="P23" s="27">
        <f>SUM(P7:P22)</f>
        <v>1.0000000000000002</v>
      </c>
      <c r="Q23" s="27">
        <f>-SUM(Q7:Q22)</f>
        <v>3.6311951198942416</v>
      </c>
      <c r="V23" s="27">
        <f>SUM(V7:V22)</f>
        <v>0.99999999999999989</v>
      </c>
      <c r="W23" s="27">
        <f>-SUM(W7:W22)</f>
        <v>2.4410685859554375</v>
      </c>
      <c r="AA23" s="27">
        <f>SUM(AA7:AA22)</f>
        <v>1</v>
      </c>
      <c r="AB23" s="27">
        <f>-SUM(AB7:AB22)</f>
        <v>3.4992275471326932</v>
      </c>
      <c r="AF23" s="27">
        <f>SUM(AF7:AF22)</f>
        <v>0.99999999999999989</v>
      </c>
      <c r="AG23" s="27">
        <f>-SUM(AG7:AG22)</f>
        <v>3.3005590923909542</v>
      </c>
      <c r="AK23" s="27">
        <f>SUM(AK7:AK22)</f>
        <v>1</v>
      </c>
      <c r="AL23" s="27">
        <f>-SUM(AL7:AL22)</f>
        <v>2.777776811456786</v>
      </c>
      <c r="AP23" s="27">
        <f>SUM(AP7:AP22)</f>
        <v>1</v>
      </c>
      <c r="AQ23" s="27">
        <f>-SUM(AQ7:AQ22)</f>
        <v>3.3082708345352598</v>
      </c>
      <c r="AU23" s="27">
        <f>SUM(AU7:AU22)</f>
        <v>1</v>
      </c>
      <c r="AV23" s="27">
        <f>-SUM(AV7:AV22)</f>
        <v>2.2783518117113122</v>
      </c>
    </row>
    <row r="24" spans="1:48" x14ac:dyDescent="0.3">
      <c r="A24" s="57">
        <v>12</v>
      </c>
      <c r="B24" s="57">
        <v>3462</v>
      </c>
      <c r="C24" s="60">
        <v>14</v>
      </c>
      <c r="D24" s="57">
        <v>3473</v>
      </c>
      <c r="E24" s="60">
        <v>13</v>
      </c>
      <c r="F24" s="57">
        <v>3511</v>
      </c>
      <c r="G24" s="63">
        <v>14</v>
      </c>
      <c r="H24" s="63">
        <v>3519</v>
      </c>
      <c r="I24" s="41"/>
      <c r="J24" s="41"/>
      <c r="K24" s="42">
        <v>0</v>
      </c>
      <c r="L24">
        <v>1111</v>
      </c>
      <c r="P24" s="28" t="s">
        <v>89</v>
      </c>
      <c r="Q24" s="28">
        <f>Q23/(LOG(Q4)/LOG(2))</f>
        <v>0.53650948993826675</v>
      </c>
      <c r="V24" s="28" t="s">
        <v>116</v>
      </c>
      <c r="W24" s="28">
        <f>W23/(LOG(W4)/LOG(2))</f>
        <v>0.58539867865995432</v>
      </c>
      <c r="AA24" s="28" t="s">
        <v>119</v>
      </c>
      <c r="AB24" s="28">
        <f>AB23/(LOG(AB4)/LOG(2))</f>
        <v>0.83915838916104368</v>
      </c>
      <c r="AF24" s="28" t="s">
        <v>120</v>
      </c>
      <c r="AG24" s="28">
        <f>AG23/(LOG(AG4)/LOG(2))</f>
        <v>0.77698102944213232</v>
      </c>
      <c r="AK24" s="28" t="s">
        <v>121</v>
      </c>
      <c r="AL24" s="28">
        <f>AL23/(LOG(AL4)/LOG(2))</f>
        <v>0.66614550873121126</v>
      </c>
      <c r="AP24" s="28" t="s">
        <v>122</v>
      </c>
      <c r="AQ24" s="28">
        <f>AQ23/(LOG(AQ4)/LOG(2))</f>
        <v>0.79336458890531136</v>
      </c>
      <c r="AU24" s="28" t="s">
        <v>123</v>
      </c>
      <c r="AV24" s="28">
        <f>AV23/(LOG(AV4)/LOG(2))</f>
        <v>0.54637716767646083</v>
      </c>
    </row>
    <row r="25" spans="1:48" x14ac:dyDescent="0.3">
      <c r="A25" s="58">
        <v>21</v>
      </c>
      <c r="B25" s="58">
        <v>3653</v>
      </c>
      <c r="C25" s="61">
        <v>21</v>
      </c>
      <c r="D25" s="58">
        <v>3672</v>
      </c>
      <c r="E25" s="61">
        <v>11</v>
      </c>
      <c r="F25" s="58">
        <v>3685</v>
      </c>
      <c r="G25" s="64">
        <v>12</v>
      </c>
      <c r="H25" s="64">
        <v>3694</v>
      </c>
      <c r="I25" s="40"/>
      <c r="J25" s="40"/>
      <c r="K25" s="50">
        <v>0</v>
      </c>
      <c r="L25">
        <v>2211</v>
      </c>
    </row>
    <row r="26" spans="1:48" x14ac:dyDescent="0.3">
      <c r="A26" s="58">
        <v>12</v>
      </c>
      <c r="B26" s="58">
        <v>3810</v>
      </c>
      <c r="C26" s="61">
        <v>14</v>
      </c>
      <c r="D26" s="58">
        <v>3868</v>
      </c>
      <c r="E26" s="61">
        <v>13</v>
      </c>
      <c r="F26" s="58">
        <v>3876</v>
      </c>
      <c r="G26" s="64">
        <v>14</v>
      </c>
      <c r="H26" s="64">
        <v>3885</v>
      </c>
      <c r="I26" s="40"/>
      <c r="J26" s="40"/>
      <c r="K26" s="50">
        <v>0</v>
      </c>
      <c r="L26">
        <v>1111</v>
      </c>
    </row>
    <row r="27" spans="1:48" x14ac:dyDescent="0.3">
      <c r="A27" s="58">
        <v>12</v>
      </c>
      <c r="B27" s="58">
        <v>4007</v>
      </c>
      <c r="C27" s="61">
        <v>14</v>
      </c>
      <c r="D27" s="58">
        <v>4028</v>
      </c>
      <c r="E27" s="61">
        <v>24</v>
      </c>
      <c r="F27" s="58">
        <v>4103</v>
      </c>
      <c r="G27" s="64">
        <v>14</v>
      </c>
      <c r="H27" s="64">
        <v>4136</v>
      </c>
      <c r="I27" s="40"/>
      <c r="J27" s="40"/>
      <c r="K27" s="50">
        <v>0</v>
      </c>
      <c r="L27">
        <v>1121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8">
        <v>12</v>
      </c>
      <c r="B28" s="58">
        <v>4244</v>
      </c>
      <c r="C28" s="61">
        <v>14</v>
      </c>
      <c r="D28" s="58">
        <v>4265</v>
      </c>
      <c r="E28" s="61">
        <v>24</v>
      </c>
      <c r="F28" s="58">
        <v>4287</v>
      </c>
      <c r="G28" s="64">
        <v>14</v>
      </c>
      <c r="H28" s="64">
        <v>4300</v>
      </c>
      <c r="I28" s="40"/>
      <c r="J28" s="40"/>
      <c r="K28" s="50">
        <v>0</v>
      </c>
      <c r="L28">
        <v>1121</v>
      </c>
      <c r="N28" s="39">
        <f>COUNTIF(L7:L115,G3)</f>
        <v>3</v>
      </c>
      <c r="O28" s="39"/>
      <c r="P28" s="46">
        <v>18</v>
      </c>
      <c r="Q28" s="46">
        <v>18</v>
      </c>
      <c r="R28" s="46">
        <v>19</v>
      </c>
      <c r="S28" s="46">
        <v>18</v>
      </c>
      <c r="T28" s="46">
        <v>18</v>
      </c>
      <c r="U28" s="46">
        <v>18</v>
      </c>
      <c r="V28" s="45"/>
    </row>
    <row r="29" spans="1:48" x14ac:dyDescent="0.3">
      <c r="A29" s="58">
        <v>12</v>
      </c>
      <c r="B29" s="58">
        <v>4405</v>
      </c>
      <c r="C29" s="61">
        <v>23</v>
      </c>
      <c r="D29" s="58">
        <v>4444</v>
      </c>
      <c r="E29" s="61">
        <v>13</v>
      </c>
      <c r="F29" s="58">
        <v>4458</v>
      </c>
      <c r="G29" s="64">
        <v>14</v>
      </c>
      <c r="H29" s="64">
        <v>4463</v>
      </c>
      <c r="I29" s="40"/>
      <c r="J29" s="40"/>
      <c r="K29" s="50">
        <v>0</v>
      </c>
      <c r="L29">
        <v>1211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12</v>
      </c>
      <c r="B30" s="58">
        <v>4561</v>
      </c>
      <c r="C30" s="61">
        <v>14</v>
      </c>
      <c r="D30" s="58">
        <v>4571</v>
      </c>
      <c r="E30" s="61">
        <v>13</v>
      </c>
      <c r="F30" s="58">
        <v>4591</v>
      </c>
      <c r="G30" s="64">
        <v>23</v>
      </c>
      <c r="H30" s="64">
        <v>4607</v>
      </c>
      <c r="I30" s="40"/>
      <c r="J30" s="40"/>
      <c r="K30" s="50">
        <v>0</v>
      </c>
      <c r="L30">
        <v>1112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12</v>
      </c>
      <c r="B31" s="58">
        <v>4759</v>
      </c>
      <c r="C31" s="61">
        <v>23</v>
      </c>
      <c r="D31" s="58">
        <v>4782</v>
      </c>
      <c r="E31" s="61">
        <v>24</v>
      </c>
      <c r="F31" s="58">
        <v>4796</v>
      </c>
      <c r="G31" s="64">
        <v>23</v>
      </c>
      <c r="H31" s="64">
        <v>4815</v>
      </c>
      <c r="I31" s="40"/>
      <c r="J31" s="40"/>
      <c r="K31" s="50">
        <v>0</v>
      </c>
      <c r="L31">
        <v>1222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12</v>
      </c>
      <c r="B32" s="58">
        <v>4926</v>
      </c>
      <c r="C32" s="61">
        <v>14</v>
      </c>
      <c r="D32" s="58">
        <v>4945</v>
      </c>
      <c r="E32" s="61">
        <v>13</v>
      </c>
      <c r="F32" s="58">
        <v>5008</v>
      </c>
      <c r="G32" s="64">
        <v>14</v>
      </c>
      <c r="H32" s="64">
        <v>5015</v>
      </c>
      <c r="I32" s="40"/>
      <c r="J32" s="40"/>
      <c r="K32" s="50">
        <v>0</v>
      </c>
      <c r="L32">
        <v>1111</v>
      </c>
      <c r="O32" s="44" t="s">
        <v>105</v>
      </c>
      <c r="P32" s="46">
        <f>U20</f>
        <v>0</v>
      </c>
      <c r="Q32" s="46">
        <f>Z20</f>
        <v>1</v>
      </c>
      <c r="R32" s="46">
        <f>AE20</f>
        <v>0</v>
      </c>
      <c r="S32" s="46">
        <f>AJ20</f>
        <v>1</v>
      </c>
      <c r="T32" s="46">
        <f>AO20</f>
        <v>0</v>
      </c>
      <c r="U32" s="46">
        <f>AT20</f>
        <v>1</v>
      </c>
      <c r="V32" s="44"/>
    </row>
    <row r="33" spans="1:22" x14ac:dyDescent="0.3">
      <c r="A33" s="58">
        <v>21</v>
      </c>
      <c r="B33" s="58">
        <v>5153</v>
      </c>
      <c r="C33" s="61">
        <v>21</v>
      </c>
      <c r="D33" s="58">
        <v>5169</v>
      </c>
      <c r="E33" s="61">
        <v>11</v>
      </c>
      <c r="F33" s="58">
        <v>5182</v>
      </c>
      <c r="G33" s="64">
        <v>21</v>
      </c>
      <c r="H33" s="64">
        <v>5219</v>
      </c>
      <c r="I33" s="40"/>
      <c r="J33" s="40"/>
      <c r="K33" s="50">
        <v>0</v>
      </c>
      <c r="L33">
        <v>2212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5323</v>
      </c>
      <c r="C34" s="61">
        <v>14</v>
      </c>
      <c r="D34" s="58">
        <v>5345</v>
      </c>
      <c r="E34" s="61">
        <v>24</v>
      </c>
      <c r="F34" s="58">
        <v>5360</v>
      </c>
      <c r="G34" s="64">
        <v>23</v>
      </c>
      <c r="H34" s="64">
        <v>5380</v>
      </c>
      <c r="I34" s="40"/>
      <c r="J34" s="40"/>
      <c r="K34" s="50">
        <v>0</v>
      </c>
      <c r="L34">
        <v>1122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12</v>
      </c>
      <c r="B35" s="58">
        <v>5517</v>
      </c>
      <c r="C35" s="61">
        <v>23</v>
      </c>
      <c r="D35" s="58">
        <v>5539</v>
      </c>
      <c r="E35" s="61">
        <v>24</v>
      </c>
      <c r="F35" s="58">
        <v>5554</v>
      </c>
      <c r="G35" s="64">
        <v>14</v>
      </c>
      <c r="H35" s="64">
        <v>5571</v>
      </c>
      <c r="I35" s="40"/>
      <c r="J35" s="40"/>
      <c r="K35" s="50">
        <v>0</v>
      </c>
      <c r="L35">
        <v>1221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5669</v>
      </c>
      <c r="C36" s="61">
        <v>14</v>
      </c>
      <c r="D36" s="58">
        <v>5678</v>
      </c>
      <c r="E36" s="61">
        <v>13</v>
      </c>
      <c r="F36" s="58">
        <v>5700</v>
      </c>
      <c r="G36" s="64">
        <v>23</v>
      </c>
      <c r="H36" s="64">
        <v>5711</v>
      </c>
      <c r="I36" s="40"/>
      <c r="J36" s="40"/>
      <c r="K36" s="50">
        <v>0</v>
      </c>
      <c r="L36">
        <v>1112</v>
      </c>
      <c r="N36" s="40"/>
      <c r="O36" s="49" t="s">
        <v>109</v>
      </c>
      <c r="P36">
        <f>H24/P28</f>
        <v>195.5</v>
      </c>
      <c r="Q36">
        <f>(H42-H24)/Q28</f>
        <v>190.33333333333334</v>
      </c>
      <c r="R36">
        <f>(H61-H42)/R28</f>
        <v>207.47368421052633</v>
      </c>
      <c r="S36">
        <f>(H79-H61)/S28</f>
        <v>234.83333333333334</v>
      </c>
      <c r="T36">
        <f>(H97-H79)/T28</f>
        <v>225.55555555555554</v>
      </c>
      <c r="U36">
        <f>(H115-H97)/U28</f>
        <v>255.11111111111111</v>
      </c>
    </row>
    <row r="37" spans="1:22" x14ac:dyDescent="0.3">
      <c r="A37" s="58">
        <v>12</v>
      </c>
      <c r="B37" s="58">
        <v>5828</v>
      </c>
      <c r="C37" s="61">
        <v>23</v>
      </c>
      <c r="D37" s="58">
        <v>5864</v>
      </c>
      <c r="E37" s="61">
        <v>24</v>
      </c>
      <c r="F37" s="58">
        <v>5878</v>
      </c>
      <c r="G37" s="64">
        <v>14</v>
      </c>
      <c r="H37" s="64">
        <v>5896</v>
      </c>
      <c r="I37" s="40"/>
      <c r="J37" s="40"/>
      <c r="K37" s="50">
        <v>0</v>
      </c>
      <c r="L37">
        <v>1221</v>
      </c>
    </row>
    <row r="38" spans="1:22" x14ac:dyDescent="0.3">
      <c r="A38" s="58">
        <v>21</v>
      </c>
      <c r="B38" s="58">
        <v>6024</v>
      </c>
      <c r="C38" s="61">
        <v>21</v>
      </c>
      <c r="D38" s="58">
        <v>6075</v>
      </c>
      <c r="E38" s="61">
        <v>22</v>
      </c>
      <c r="F38" s="58">
        <v>6095</v>
      </c>
      <c r="G38" s="64">
        <v>23</v>
      </c>
      <c r="H38" s="64">
        <v>6151</v>
      </c>
      <c r="I38" s="40"/>
      <c r="J38" s="40"/>
      <c r="K38" s="50">
        <v>0</v>
      </c>
      <c r="L38">
        <v>2222</v>
      </c>
    </row>
    <row r="39" spans="1:22" x14ac:dyDescent="0.3">
      <c r="A39" s="58">
        <v>21</v>
      </c>
      <c r="B39" s="58">
        <v>6257</v>
      </c>
      <c r="C39" s="61">
        <v>21</v>
      </c>
      <c r="D39" s="58">
        <v>6276</v>
      </c>
      <c r="E39" s="61">
        <v>22</v>
      </c>
      <c r="F39" s="58">
        <v>6316</v>
      </c>
      <c r="G39" s="64">
        <v>14</v>
      </c>
      <c r="H39" s="64">
        <v>6334</v>
      </c>
      <c r="I39" s="40"/>
      <c r="J39" s="40"/>
      <c r="K39" s="50">
        <v>0</v>
      </c>
      <c r="L39">
        <v>2221</v>
      </c>
    </row>
    <row r="40" spans="1:22" x14ac:dyDescent="0.3">
      <c r="A40" s="58">
        <v>21</v>
      </c>
      <c r="B40" s="58">
        <v>6446</v>
      </c>
      <c r="C40" s="61">
        <v>12</v>
      </c>
      <c r="D40" s="58">
        <v>6470</v>
      </c>
      <c r="E40" s="61">
        <v>24</v>
      </c>
      <c r="F40" s="58">
        <v>6492</v>
      </c>
      <c r="G40" s="64">
        <v>23</v>
      </c>
      <c r="H40" s="64">
        <v>6512</v>
      </c>
      <c r="I40" s="40"/>
      <c r="J40" s="40"/>
      <c r="K40" s="50">
        <v>0</v>
      </c>
      <c r="L40">
        <v>2122</v>
      </c>
    </row>
    <row r="41" spans="1:22" x14ac:dyDescent="0.3">
      <c r="A41" s="58">
        <v>12</v>
      </c>
      <c r="B41" s="58">
        <v>6634</v>
      </c>
      <c r="C41" s="61">
        <v>23</v>
      </c>
      <c r="D41" s="58">
        <v>6644</v>
      </c>
      <c r="E41" s="61">
        <v>24</v>
      </c>
      <c r="F41" s="58">
        <v>6660</v>
      </c>
      <c r="G41" s="64">
        <v>23</v>
      </c>
      <c r="H41" s="64">
        <v>6787</v>
      </c>
      <c r="I41" s="40"/>
      <c r="J41" s="40"/>
      <c r="K41" s="50">
        <v>0</v>
      </c>
      <c r="L41">
        <v>1222</v>
      </c>
    </row>
    <row r="42" spans="1:22" x14ac:dyDescent="0.3">
      <c r="A42" s="58">
        <v>12</v>
      </c>
      <c r="B42" s="58">
        <v>6890</v>
      </c>
      <c r="C42" s="61">
        <v>23</v>
      </c>
      <c r="D42" s="58">
        <v>6913</v>
      </c>
      <c r="E42" s="61">
        <v>13</v>
      </c>
      <c r="F42" s="58">
        <v>6936</v>
      </c>
      <c r="G42" s="64">
        <v>23</v>
      </c>
      <c r="H42" s="64">
        <v>6945</v>
      </c>
      <c r="I42" s="40"/>
      <c r="J42" s="40"/>
      <c r="K42" s="50">
        <v>0</v>
      </c>
      <c r="L42">
        <v>1212</v>
      </c>
    </row>
    <row r="43" spans="1:22" x14ac:dyDescent="0.3">
      <c r="A43" s="57">
        <v>12</v>
      </c>
      <c r="B43" s="57">
        <v>7056</v>
      </c>
      <c r="C43" s="60">
        <v>14</v>
      </c>
      <c r="D43" s="57">
        <v>7078</v>
      </c>
      <c r="E43" s="60">
        <v>13</v>
      </c>
      <c r="F43" s="57">
        <v>7103</v>
      </c>
      <c r="G43" s="63">
        <v>14</v>
      </c>
      <c r="H43" s="63">
        <v>7110</v>
      </c>
      <c r="I43" s="41"/>
      <c r="J43" s="41"/>
      <c r="K43" s="42">
        <v>0</v>
      </c>
      <c r="L43">
        <v>1111</v>
      </c>
    </row>
    <row r="44" spans="1:22" x14ac:dyDescent="0.3">
      <c r="A44" s="57">
        <v>12</v>
      </c>
      <c r="B44" s="57">
        <v>7209</v>
      </c>
      <c r="C44" s="60">
        <v>14</v>
      </c>
      <c r="D44" s="57">
        <v>7230</v>
      </c>
      <c r="E44" s="60">
        <v>13</v>
      </c>
      <c r="F44" s="57">
        <v>7248</v>
      </c>
      <c r="G44" s="63">
        <v>23</v>
      </c>
      <c r="H44" s="63">
        <v>7261</v>
      </c>
      <c r="I44" s="41"/>
      <c r="J44" s="41"/>
      <c r="K44" s="42">
        <v>0</v>
      </c>
      <c r="L44">
        <v>1112</v>
      </c>
    </row>
    <row r="45" spans="1:22" x14ac:dyDescent="0.3">
      <c r="A45" s="57">
        <v>12</v>
      </c>
      <c r="B45" s="57">
        <v>7361</v>
      </c>
      <c r="C45" s="60">
        <v>14</v>
      </c>
      <c r="D45" s="57">
        <v>7372</v>
      </c>
      <c r="E45" s="60">
        <v>24</v>
      </c>
      <c r="F45" s="57">
        <v>7384</v>
      </c>
      <c r="G45" s="63">
        <v>14</v>
      </c>
      <c r="H45" s="63">
        <v>7397</v>
      </c>
      <c r="I45" s="41"/>
      <c r="J45" s="41"/>
      <c r="K45" s="42">
        <v>0</v>
      </c>
      <c r="L45">
        <v>1121</v>
      </c>
    </row>
    <row r="46" spans="1:22" x14ac:dyDescent="0.3">
      <c r="A46" s="57">
        <v>21</v>
      </c>
      <c r="B46" s="57">
        <v>7530</v>
      </c>
      <c r="C46" s="60">
        <v>12</v>
      </c>
      <c r="D46" s="57">
        <v>7584</v>
      </c>
      <c r="E46" s="60">
        <v>13</v>
      </c>
      <c r="F46" s="57">
        <v>7596</v>
      </c>
      <c r="G46" s="63">
        <v>14</v>
      </c>
      <c r="H46" s="63">
        <v>7604</v>
      </c>
      <c r="I46" s="41"/>
      <c r="J46" s="41"/>
      <c r="K46" s="42">
        <v>0</v>
      </c>
      <c r="L46">
        <v>2111</v>
      </c>
    </row>
    <row r="47" spans="1:22" x14ac:dyDescent="0.3">
      <c r="A47" s="57">
        <v>12</v>
      </c>
      <c r="B47" s="57">
        <v>7708</v>
      </c>
      <c r="C47" s="60">
        <v>14</v>
      </c>
      <c r="D47" s="57">
        <v>7720</v>
      </c>
      <c r="E47" s="60">
        <v>24</v>
      </c>
      <c r="F47" s="57">
        <v>7730</v>
      </c>
      <c r="G47" s="63">
        <v>23</v>
      </c>
      <c r="H47" s="63">
        <v>7744</v>
      </c>
      <c r="I47" s="41"/>
      <c r="J47" s="41"/>
      <c r="K47" s="42">
        <v>0</v>
      </c>
      <c r="L47">
        <v>1122</v>
      </c>
    </row>
    <row r="48" spans="1:22" x14ac:dyDescent="0.3">
      <c r="A48" s="57">
        <v>12</v>
      </c>
      <c r="B48" s="57">
        <v>7859</v>
      </c>
      <c r="C48" s="60">
        <v>14</v>
      </c>
      <c r="D48" s="57">
        <v>7881</v>
      </c>
      <c r="E48" s="60">
        <v>24</v>
      </c>
      <c r="F48" s="57">
        <v>7892</v>
      </c>
      <c r="G48" s="63">
        <v>23</v>
      </c>
      <c r="H48" s="63">
        <v>7908</v>
      </c>
      <c r="I48" s="41"/>
      <c r="J48" s="41"/>
      <c r="K48" s="42">
        <v>0</v>
      </c>
      <c r="L48">
        <v>1122</v>
      </c>
    </row>
    <row r="49" spans="1:12" x14ac:dyDescent="0.3">
      <c r="A49" s="57">
        <v>12</v>
      </c>
      <c r="B49" s="57">
        <v>8058</v>
      </c>
      <c r="C49" s="60">
        <v>14</v>
      </c>
      <c r="D49" s="57">
        <v>8070</v>
      </c>
      <c r="E49" s="60">
        <v>13</v>
      </c>
      <c r="F49" s="57">
        <v>8091</v>
      </c>
      <c r="G49" s="63">
        <v>14</v>
      </c>
      <c r="H49" s="63">
        <v>8099</v>
      </c>
      <c r="I49" s="41"/>
      <c r="J49" s="41"/>
      <c r="K49" s="42">
        <v>0</v>
      </c>
      <c r="L49">
        <v>1111</v>
      </c>
    </row>
    <row r="50" spans="1:12" x14ac:dyDescent="0.3">
      <c r="A50" s="57">
        <v>12</v>
      </c>
      <c r="B50" s="57">
        <v>8235</v>
      </c>
      <c r="C50" s="60">
        <v>23</v>
      </c>
      <c r="D50" s="57">
        <v>8257</v>
      </c>
      <c r="E50" s="60">
        <v>24</v>
      </c>
      <c r="F50" s="57">
        <v>8294</v>
      </c>
      <c r="G50" s="63">
        <v>23</v>
      </c>
      <c r="H50" s="63">
        <v>8308</v>
      </c>
      <c r="I50" s="41"/>
      <c r="J50" s="41"/>
      <c r="K50" s="42">
        <v>0</v>
      </c>
      <c r="L50">
        <v>1222</v>
      </c>
    </row>
    <row r="51" spans="1:12" x14ac:dyDescent="0.3">
      <c r="A51" s="57">
        <v>21</v>
      </c>
      <c r="B51" s="57">
        <v>8485</v>
      </c>
      <c r="C51" s="60">
        <v>21</v>
      </c>
      <c r="D51" s="57">
        <v>8536</v>
      </c>
      <c r="E51" s="60">
        <v>11</v>
      </c>
      <c r="F51" s="57">
        <v>8553</v>
      </c>
      <c r="G51" s="63">
        <v>12</v>
      </c>
      <c r="H51" s="63">
        <v>8566</v>
      </c>
      <c r="I51" s="41"/>
      <c r="J51" s="41"/>
      <c r="K51" s="42">
        <v>0</v>
      </c>
      <c r="L51">
        <v>2211</v>
      </c>
    </row>
    <row r="52" spans="1:12" x14ac:dyDescent="0.3">
      <c r="A52" s="57">
        <v>21</v>
      </c>
      <c r="B52" s="57">
        <v>8734</v>
      </c>
      <c r="C52" s="60">
        <v>12</v>
      </c>
      <c r="D52" s="57">
        <v>8746</v>
      </c>
      <c r="E52" s="60">
        <v>24</v>
      </c>
      <c r="F52" s="57">
        <v>8793</v>
      </c>
      <c r="G52" s="63">
        <v>23</v>
      </c>
      <c r="H52" s="63">
        <v>8814</v>
      </c>
      <c r="I52" s="41"/>
      <c r="J52" s="41"/>
      <c r="K52" s="42">
        <v>0</v>
      </c>
      <c r="L52">
        <v>2122</v>
      </c>
    </row>
    <row r="53" spans="1:12" x14ac:dyDescent="0.3">
      <c r="A53" s="57">
        <v>21</v>
      </c>
      <c r="B53" s="57">
        <v>8933</v>
      </c>
      <c r="C53" s="60">
        <v>21</v>
      </c>
      <c r="D53" s="57">
        <v>8961</v>
      </c>
      <c r="E53" s="60">
        <v>11</v>
      </c>
      <c r="F53" s="57">
        <v>8994</v>
      </c>
      <c r="G53" s="63">
        <v>12</v>
      </c>
      <c r="H53" s="63">
        <v>9001</v>
      </c>
      <c r="I53" s="41"/>
      <c r="J53" s="41"/>
      <c r="K53" s="42">
        <v>0</v>
      </c>
      <c r="L53">
        <v>2211</v>
      </c>
    </row>
    <row r="54" spans="1:12" x14ac:dyDescent="0.3">
      <c r="A54" s="57">
        <v>12</v>
      </c>
      <c r="B54" s="57">
        <v>9139</v>
      </c>
      <c r="C54" s="60">
        <v>23</v>
      </c>
      <c r="D54" s="57">
        <v>9148</v>
      </c>
      <c r="E54" s="60">
        <v>24</v>
      </c>
      <c r="F54" s="57">
        <v>9171</v>
      </c>
      <c r="G54" s="63">
        <v>23</v>
      </c>
      <c r="H54" s="63">
        <v>9240</v>
      </c>
      <c r="I54" s="41"/>
      <c r="J54" s="41"/>
      <c r="K54" s="42">
        <v>0</v>
      </c>
      <c r="L54">
        <v>1222</v>
      </c>
    </row>
    <row r="55" spans="1:12" x14ac:dyDescent="0.3">
      <c r="A55" s="57">
        <v>12</v>
      </c>
      <c r="B55" s="57">
        <v>9381</v>
      </c>
      <c r="C55" s="60">
        <v>23</v>
      </c>
      <c r="D55" s="57">
        <v>9401</v>
      </c>
      <c r="E55" s="60">
        <v>24</v>
      </c>
      <c r="F55" s="57">
        <v>9418</v>
      </c>
      <c r="G55" s="63">
        <v>23</v>
      </c>
      <c r="H55" s="63">
        <v>9473</v>
      </c>
      <c r="I55" s="41"/>
      <c r="J55" s="41"/>
      <c r="K55" s="42">
        <v>0</v>
      </c>
      <c r="L55">
        <v>1222</v>
      </c>
    </row>
    <row r="56" spans="1:12" x14ac:dyDescent="0.3">
      <c r="A56" s="57">
        <v>12</v>
      </c>
      <c r="B56" s="57">
        <v>9600</v>
      </c>
      <c r="C56" s="60">
        <v>23</v>
      </c>
      <c r="D56" s="57">
        <v>9626</v>
      </c>
      <c r="E56" s="60">
        <v>24</v>
      </c>
      <c r="F56" s="57">
        <v>9650</v>
      </c>
      <c r="G56" s="63">
        <v>14</v>
      </c>
      <c r="H56" s="63">
        <v>9663</v>
      </c>
      <c r="I56" s="41"/>
      <c r="J56" s="41"/>
      <c r="K56" s="42">
        <v>0</v>
      </c>
      <c r="L56">
        <v>1221</v>
      </c>
    </row>
    <row r="57" spans="1:12" x14ac:dyDescent="0.3">
      <c r="A57" s="57">
        <v>12</v>
      </c>
      <c r="B57" s="57">
        <v>9835</v>
      </c>
      <c r="C57" s="60">
        <v>23</v>
      </c>
      <c r="D57" s="57">
        <v>9848</v>
      </c>
      <c r="E57" s="60">
        <v>24</v>
      </c>
      <c r="F57" s="57">
        <v>9867</v>
      </c>
      <c r="G57" s="63">
        <v>23</v>
      </c>
      <c r="H57" s="63">
        <v>9897</v>
      </c>
      <c r="I57" s="41"/>
      <c r="J57" s="41"/>
      <c r="K57" s="42">
        <v>0</v>
      </c>
      <c r="L57">
        <v>1222</v>
      </c>
    </row>
    <row r="58" spans="1:12" x14ac:dyDescent="0.3">
      <c r="A58" s="57">
        <v>21</v>
      </c>
      <c r="B58" s="57">
        <v>10022</v>
      </c>
      <c r="C58" s="60">
        <v>21</v>
      </c>
      <c r="D58" s="57">
        <v>10042</v>
      </c>
      <c r="E58" s="60">
        <v>22</v>
      </c>
      <c r="F58" s="57">
        <v>10077</v>
      </c>
      <c r="G58" s="63">
        <v>23</v>
      </c>
      <c r="H58" s="63">
        <v>10097</v>
      </c>
      <c r="I58" s="41"/>
      <c r="J58" s="41"/>
      <c r="K58" s="42">
        <v>0</v>
      </c>
      <c r="L58">
        <v>2222</v>
      </c>
    </row>
    <row r="59" spans="1:12" x14ac:dyDescent="0.3">
      <c r="A59" s="57">
        <v>12</v>
      </c>
      <c r="B59" s="57">
        <v>10318</v>
      </c>
      <c r="C59" s="60">
        <v>23</v>
      </c>
      <c r="D59" s="57">
        <v>10330</v>
      </c>
      <c r="E59" s="60">
        <v>13</v>
      </c>
      <c r="F59" s="57">
        <v>10340</v>
      </c>
      <c r="G59" s="63">
        <v>23</v>
      </c>
      <c r="H59" s="63">
        <v>10360</v>
      </c>
      <c r="I59" s="41"/>
      <c r="J59" s="41"/>
      <c r="K59" s="42">
        <v>0</v>
      </c>
      <c r="L59">
        <v>1212</v>
      </c>
    </row>
    <row r="60" spans="1:12" x14ac:dyDescent="0.3">
      <c r="A60" s="57">
        <v>21</v>
      </c>
      <c r="B60" s="57">
        <v>10565</v>
      </c>
      <c r="C60" s="60">
        <v>21</v>
      </c>
      <c r="D60" s="57">
        <v>10596</v>
      </c>
      <c r="E60" s="60">
        <v>22</v>
      </c>
      <c r="F60" s="57">
        <v>10629</v>
      </c>
      <c r="G60" s="63">
        <v>23</v>
      </c>
      <c r="H60" s="63">
        <v>10672</v>
      </c>
      <c r="I60" s="41"/>
      <c r="J60" s="41"/>
      <c r="K60" s="42">
        <v>0</v>
      </c>
      <c r="L60">
        <v>2222</v>
      </c>
    </row>
    <row r="61" spans="1:12" x14ac:dyDescent="0.3">
      <c r="A61" s="57">
        <v>21</v>
      </c>
      <c r="B61" s="57">
        <v>10830</v>
      </c>
      <c r="C61" s="60">
        <v>12</v>
      </c>
      <c r="D61" s="57">
        <v>10845</v>
      </c>
      <c r="E61" s="60">
        <v>24</v>
      </c>
      <c r="F61" s="57">
        <v>10853</v>
      </c>
      <c r="G61" s="63">
        <v>23</v>
      </c>
      <c r="H61" s="63">
        <v>10887</v>
      </c>
      <c r="I61" s="41"/>
      <c r="J61" s="41"/>
      <c r="K61" s="42">
        <v>0</v>
      </c>
      <c r="L61">
        <v>2122</v>
      </c>
    </row>
    <row r="62" spans="1:12" x14ac:dyDescent="0.3">
      <c r="A62" s="58">
        <v>12</v>
      </c>
      <c r="B62" s="58">
        <v>11053</v>
      </c>
      <c r="C62" s="61">
        <v>23</v>
      </c>
      <c r="D62" s="58">
        <v>11115</v>
      </c>
      <c r="E62" s="61">
        <v>13</v>
      </c>
      <c r="F62" s="58">
        <v>11163</v>
      </c>
      <c r="G62" s="64">
        <v>14</v>
      </c>
      <c r="H62" s="64">
        <v>11173</v>
      </c>
      <c r="I62" s="40"/>
      <c r="J62" s="40"/>
      <c r="K62" s="50">
        <v>0</v>
      </c>
      <c r="L62">
        <v>1211</v>
      </c>
    </row>
    <row r="63" spans="1:12" x14ac:dyDescent="0.3">
      <c r="A63" s="58">
        <v>12</v>
      </c>
      <c r="B63" s="58">
        <v>11310</v>
      </c>
      <c r="C63" s="61">
        <v>23</v>
      </c>
      <c r="D63" s="58">
        <v>11363</v>
      </c>
      <c r="E63" s="61">
        <v>13</v>
      </c>
      <c r="F63" s="58">
        <v>11380</v>
      </c>
      <c r="G63" s="64">
        <v>14</v>
      </c>
      <c r="H63" s="64">
        <v>11392</v>
      </c>
      <c r="I63" s="40"/>
      <c r="J63" s="40"/>
      <c r="K63" s="50">
        <v>0</v>
      </c>
      <c r="L63">
        <v>1211</v>
      </c>
    </row>
    <row r="64" spans="1:12" x14ac:dyDescent="0.3">
      <c r="A64" s="58">
        <v>12</v>
      </c>
      <c r="B64" s="58">
        <v>11535</v>
      </c>
      <c r="C64" s="61">
        <v>23</v>
      </c>
      <c r="D64" s="58">
        <v>11547</v>
      </c>
      <c r="E64" s="61">
        <v>24</v>
      </c>
      <c r="F64" s="58">
        <v>11569</v>
      </c>
      <c r="G64" s="64">
        <v>23</v>
      </c>
      <c r="H64" s="64">
        <v>11631</v>
      </c>
      <c r="I64" s="40"/>
      <c r="J64" s="40"/>
      <c r="K64" s="50">
        <v>0</v>
      </c>
      <c r="L64">
        <v>1222</v>
      </c>
    </row>
    <row r="65" spans="1:12" x14ac:dyDescent="0.3">
      <c r="A65" s="58">
        <v>21</v>
      </c>
      <c r="B65" s="58">
        <v>11822</v>
      </c>
      <c r="C65" s="61">
        <v>21</v>
      </c>
      <c r="D65" s="58">
        <v>11851</v>
      </c>
      <c r="E65" s="61">
        <v>22</v>
      </c>
      <c r="F65" s="58">
        <v>11875</v>
      </c>
      <c r="G65" s="64">
        <v>14</v>
      </c>
      <c r="H65" s="64">
        <v>11890</v>
      </c>
      <c r="I65" s="40"/>
      <c r="J65" s="40"/>
      <c r="K65" s="50">
        <v>0</v>
      </c>
      <c r="L65">
        <v>2221</v>
      </c>
    </row>
    <row r="66" spans="1:12" x14ac:dyDescent="0.3">
      <c r="A66" s="58">
        <v>12</v>
      </c>
      <c r="B66" s="58">
        <v>12037</v>
      </c>
      <c r="C66" s="61">
        <v>23</v>
      </c>
      <c r="D66" s="58">
        <v>12047</v>
      </c>
      <c r="E66" s="61">
        <v>24</v>
      </c>
      <c r="F66" s="58">
        <v>12069</v>
      </c>
      <c r="G66" s="64">
        <v>23</v>
      </c>
      <c r="H66" s="64">
        <v>12088</v>
      </c>
      <c r="I66" s="40"/>
      <c r="J66" s="40"/>
      <c r="K66" s="50">
        <v>0</v>
      </c>
      <c r="L66">
        <v>1222</v>
      </c>
    </row>
    <row r="67" spans="1:12" x14ac:dyDescent="0.3">
      <c r="A67" s="58">
        <v>12</v>
      </c>
      <c r="B67" s="58">
        <v>12236</v>
      </c>
      <c r="C67" s="61">
        <v>23</v>
      </c>
      <c r="D67" s="58">
        <v>12249</v>
      </c>
      <c r="E67" s="61">
        <v>24</v>
      </c>
      <c r="F67" s="58">
        <v>12293</v>
      </c>
      <c r="G67" s="64">
        <v>23</v>
      </c>
      <c r="H67" s="64">
        <v>12367</v>
      </c>
      <c r="I67" s="40"/>
      <c r="J67" s="40"/>
      <c r="K67" s="50">
        <v>0</v>
      </c>
      <c r="L67">
        <v>1222</v>
      </c>
    </row>
    <row r="68" spans="1:12" x14ac:dyDescent="0.3">
      <c r="A68" s="58">
        <v>12</v>
      </c>
      <c r="B68" s="58">
        <v>12540</v>
      </c>
      <c r="C68" s="61">
        <v>14</v>
      </c>
      <c r="D68" s="58">
        <v>12556</v>
      </c>
      <c r="E68" s="61">
        <v>24</v>
      </c>
      <c r="F68" s="58">
        <v>12568</v>
      </c>
      <c r="G68" s="64">
        <v>23</v>
      </c>
      <c r="H68" s="64">
        <v>12607</v>
      </c>
      <c r="I68" s="40"/>
      <c r="J68" s="40"/>
      <c r="K68" s="50">
        <v>0</v>
      </c>
      <c r="L68">
        <v>1122</v>
      </c>
    </row>
    <row r="69" spans="1:12" x14ac:dyDescent="0.3">
      <c r="A69" s="58">
        <v>21</v>
      </c>
      <c r="B69" s="58">
        <v>12774</v>
      </c>
      <c r="C69" s="61">
        <v>12</v>
      </c>
      <c r="D69" s="58">
        <v>12803</v>
      </c>
      <c r="E69" s="61">
        <v>24</v>
      </c>
      <c r="F69" s="58">
        <v>12813</v>
      </c>
      <c r="G69" s="64">
        <v>23</v>
      </c>
      <c r="H69" s="64">
        <v>12844</v>
      </c>
      <c r="I69" s="40"/>
      <c r="J69" s="40"/>
      <c r="K69" s="50">
        <v>0</v>
      </c>
      <c r="L69">
        <v>2122</v>
      </c>
    </row>
    <row r="70" spans="1:12" x14ac:dyDescent="0.3">
      <c r="A70" s="58">
        <v>21</v>
      </c>
      <c r="B70" s="58">
        <v>12989</v>
      </c>
      <c r="C70" s="61">
        <v>21</v>
      </c>
      <c r="D70" s="58">
        <v>13022</v>
      </c>
      <c r="E70" s="61">
        <v>22</v>
      </c>
      <c r="F70" s="58">
        <v>13040</v>
      </c>
      <c r="G70" s="64">
        <v>23</v>
      </c>
      <c r="H70" s="64">
        <v>13045</v>
      </c>
      <c r="I70" s="40"/>
      <c r="J70" s="40"/>
      <c r="K70" s="50">
        <v>0</v>
      </c>
      <c r="L70">
        <v>2222</v>
      </c>
    </row>
    <row r="71" spans="1:12" x14ac:dyDescent="0.3">
      <c r="A71" s="58">
        <v>21</v>
      </c>
      <c r="B71" s="58">
        <v>13314</v>
      </c>
      <c r="C71" s="61">
        <v>21</v>
      </c>
      <c r="D71" s="58">
        <v>13333</v>
      </c>
      <c r="E71" s="61">
        <v>11</v>
      </c>
      <c r="F71" s="58">
        <v>13394</v>
      </c>
      <c r="G71" s="64">
        <v>21</v>
      </c>
      <c r="H71" s="64">
        <v>13408</v>
      </c>
      <c r="I71" s="40"/>
      <c r="J71" s="40"/>
      <c r="K71" s="50">
        <v>0</v>
      </c>
      <c r="L71">
        <v>2212</v>
      </c>
    </row>
    <row r="72" spans="1:12" x14ac:dyDescent="0.3">
      <c r="A72" s="58">
        <v>21</v>
      </c>
      <c r="B72" s="58">
        <v>13564</v>
      </c>
      <c r="C72" s="61">
        <v>12</v>
      </c>
      <c r="D72" s="58">
        <v>13577</v>
      </c>
      <c r="E72" s="61">
        <v>24</v>
      </c>
      <c r="F72" s="58">
        <v>13587</v>
      </c>
      <c r="G72" s="64">
        <v>23</v>
      </c>
      <c r="H72" s="64">
        <v>13671</v>
      </c>
      <c r="I72" s="40"/>
      <c r="J72" s="40"/>
      <c r="K72" s="50">
        <v>0</v>
      </c>
      <c r="L72">
        <v>2122</v>
      </c>
    </row>
    <row r="73" spans="1:12" x14ac:dyDescent="0.3">
      <c r="A73" s="58">
        <v>12</v>
      </c>
      <c r="B73" s="58">
        <v>13793</v>
      </c>
      <c r="C73" s="61">
        <v>23</v>
      </c>
      <c r="D73" s="58">
        <v>13802</v>
      </c>
      <c r="E73" s="61">
        <v>13</v>
      </c>
      <c r="F73" s="58">
        <v>13830</v>
      </c>
      <c r="G73" s="64">
        <v>14</v>
      </c>
      <c r="H73" s="64">
        <v>13860</v>
      </c>
      <c r="I73" s="40"/>
      <c r="J73" s="40"/>
      <c r="K73" s="50">
        <v>0</v>
      </c>
      <c r="L73">
        <v>1211</v>
      </c>
    </row>
    <row r="74" spans="1:12" x14ac:dyDescent="0.3">
      <c r="A74" s="58">
        <v>12</v>
      </c>
      <c r="B74" s="58">
        <v>14063</v>
      </c>
      <c r="C74" s="61">
        <v>14</v>
      </c>
      <c r="D74" s="58">
        <v>14087</v>
      </c>
      <c r="E74" s="61">
        <v>24</v>
      </c>
      <c r="F74" s="58">
        <v>14124</v>
      </c>
      <c r="G74" s="64">
        <v>14</v>
      </c>
      <c r="H74" s="64">
        <v>14137</v>
      </c>
      <c r="I74" s="40"/>
      <c r="J74" s="40"/>
      <c r="K74" s="50">
        <v>0</v>
      </c>
      <c r="L74">
        <v>1121</v>
      </c>
    </row>
    <row r="75" spans="1:12" x14ac:dyDescent="0.3">
      <c r="A75" s="58">
        <v>12</v>
      </c>
      <c r="B75" s="58">
        <v>14259</v>
      </c>
      <c r="C75" s="61">
        <v>14</v>
      </c>
      <c r="D75" s="58">
        <v>14283</v>
      </c>
      <c r="E75" s="61">
        <v>24</v>
      </c>
      <c r="F75" s="58">
        <v>14296</v>
      </c>
      <c r="G75" s="64">
        <v>23</v>
      </c>
      <c r="H75" s="64">
        <v>14314</v>
      </c>
      <c r="I75" s="40"/>
      <c r="J75" s="40"/>
      <c r="K75" s="50">
        <v>0</v>
      </c>
      <c r="L75">
        <v>1122</v>
      </c>
    </row>
    <row r="76" spans="1:12" x14ac:dyDescent="0.3">
      <c r="A76" s="58">
        <v>12</v>
      </c>
      <c r="B76" s="58">
        <v>14444</v>
      </c>
      <c r="C76" s="61">
        <v>14</v>
      </c>
      <c r="D76" s="58">
        <v>14463</v>
      </c>
      <c r="E76" s="61">
        <v>24</v>
      </c>
      <c r="F76" s="58">
        <v>14475</v>
      </c>
      <c r="G76" s="64">
        <v>23</v>
      </c>
      <c r="H76" s="64">
        <v>14494</v>
      </c>
      <c r="I76" s="40"/>
      <c r="J76" s="40"/>
      <c r="K76" s="50">
        <v>0</v>
      </c>
      <c r="L76">
        <v>1122</v>
      </c>
    </row>
    <row r="77" spans="1:12" x14ac:dyDescent="0.3">
      <c r="A77" s="58">
        <v>21</v>
      </c>
      <c r="B77" s="58">
        <v>14656</v>
      </c>
      <c r="C77" s="61">
        <v>12</v>
      </c>
      <c r="D77" s="58">
        <v>14667</v>
      </c>
      <c r="E77" s="61">
        <v>24</v>
      </c>
      <c r="F77" s="58">
        <v>14676</v>
      </c>
      <c r="G77" s="64">
        <v>23</v>
      </c>
      <c r="H77" s="64">
        <v>14682</v>
      </c>
      <c r="I77" s="40"/>
      <c r="J77" s="40"/>
      <c r="K77" s="50">
        <v>0</v>
      </c>
      <c r="L77">
        <v>2122</v>
      </c>
    </row>
    <row r="78" spans="1:12" x14ac:dyDescent="0.3">
      <c r="A78" s="58">
        <v>12</v>
      </c>
      <c r="B78" s="58">
        <v>14804</v>
      </c>
      <c r="C78" s="61">
        <v>23</v>
      </c>
      <c r="D78" s="58">
        <v>14815</v>
      </c>
      <c r="E78" s="61">
        <v>24</v>
      </c>
      <c r="F78" s="58">
        <v>14835</v>
      </c>
      <c r="G78" s="64">
        <v>23</v>
      </c>
      <c r="H78" s="64">
        <v>14884</v>
      </c>
      <c r="I78" s="40"/>
      <c r="J78" s="40"/>
      <c r="K78" s="50">
        <v>0</v>
      </c>
      <c r="L78">
        <v>1222</v>
      </c>
    </row>
    <row r="79" spans="1:12" x14ac:dyDescent="0.3">
      <c r="A79" s="58">
        <v>12</v>
      </c>
      <c r="B79" s="58">
        <v>15024</v>
      </c>
      <c r="C79" s="61">
        <v>23</v>
      </c>
      <c r="D79" s="58">
        <v>15046</v>
      </c>
      <c r="E79" s="61">
        <v>13</v>
      </c>
      <c r="F79" s="58">
        <v>15086</v>
      </c>
      <c r="G79" s="64">
        <v>23</v>
      </c>
      <c r="H79" s="64">
        <v>15114</v>
      </c>
      <c r="I79" s="40"/>
      <c r="J79" s="40"/>
      <c r="K79" s="50">
        <v>0</v>
      </c>
      <c r="L79">
        <v>1212</v>
      </c>
    </row>
    <row r="80" spans="1:12" x14ac:dyDescent="0.3">
      <c r="A80" s="57">
        <v>12</v>
      </c>
      <c r="B80" s="57">
        <v>15283</v>
      </c>
      <c r="C80" s="60">
        <v>23</v>
      </c>
      <c r="D80" s="57">
        <v>15295</v>
      </c>
      <c r="E80" s="60">
        <v>13</v>
      </c>
      <c r="F80" s="57">
        <v>15341</v>
      </c>
      <c r="G80" s="63">
        <v>23</v>
      </c>
      <c r="H80" s="63">
        <v>15352</v>
      </c>
      <c r="I80" s="41"/>
      <c r="J80" s="41"/>
      <c r="K80" s="42">
        <v>0</v>
      </c>
      <c r="L80">
        <v>1212</v>
      </c>
    </row>
    <row r="81" spans="1:12" x14ac:dyDescent="0.3">
      <c r="A81" s="57">
        <v>12</v>
      </c>
      <c r="B81" s="57">
        <v>15530</v>
      </c>
      <c r="C81" s="60">
        <v>23</v>
      </c>
      <c r="D81" s="57">
        <v>15548</v>
      </c>
      <c r="E81" s="60">
        <v>13</v>
      </c>
      <c r="F81" s="57">
        <v>15560</v>
      </c>
      <c r="G81" s="63">
        <v>23</v>
      </c>
      <c r="H81" s="63">
        <v>15573</v>
      </c>
      <c r="I81" s="41"/>
      <c r="J81" s="41"/>
      <c r="K81" s="42">
        <v>0</v>
      </c>
      <c r="L81">
        <v>1212</v>
      </c>
    </row>
    <row r="82" spans="1:12" x14ac:dyDescent="0.3">
      <c r="A82" s="57">
        <v>21</v>
      </c>
      <c r="B82" s="57">
        <v>15780</v>
      </c>
      <c r="C82" s="60">
        <v>12</v>
      </c>
      <c r="D82" s="57">
        <v>15792</v>
      </c>
      <c r="E82" s="60">
        <v>13</v>
      </c>
      <c r="F82" s="57">
        <v>15801</v>
      </c>
      <c r="G82" s="63">
        <v>14</v>
      </c>
      <c r="H82" s="63">
        <v>15814</v>
      </c>
      <c r="I82" s="41"/>
      <c r="J82" s="41"/>
      <c r="K82" s="42">
        <v>0</v>
      </c>
      <c r="L82">
        <v>2111</v>
      </c>
    </row>
    <row r="83" spans="1:12" x14ac:dyDescent="0.3">
      <c r="A83" s="57">
        <v>21</v>
      </c>
      <c r="B83" s="57">
        <v>15932</v>
      </c>
      <c r="C83" s="60">
        <v>12</v>
      </c>
      <c r="D83" s="57">
        <v>15946</v>
      </c>
      <c r="E83" s="60">
        <v>24</v>
      </c>
      <c r="F83" s="57">
        <v>15959</v>
      </c>
      <c r="G83" s="63">
        <v>23</v>
      </c>
      <c r="H83" s="63">
        <v>15972</v>
      </c>
      <c r="I83" s="41"/>
      <c r="J83" s="41"/>
      <c r="K83" s="42">
        <v>0</v>
      </c>
      <c r="L83">
        <v>2122</v>
      </c>
    </row>
    <row r="84" spans="1:12" x14ac:dyDescent="0.3">
      <c r="A84" s="57">
        <v>12</v>
      </c>
      <c r="B84" s="57">
        <v>16127</v>
      </c>
      <c r="C84" s="60">
        <v>14</v>
      </c>
      <c r="D84" s="57">
        <v>16154</v>
      </c>
      <c r="E84" s="60">
        <v>24</v>
      </c>
      <c r="F84" s="57">
        <v>16164</v>
      </c>
      <c r="G84" s="63">
        <v>14</v>
      </c>
      <c r="H84" s="63">
        <v>16180</v>
      </c>
      <c r="I84" s="41"/>
      <c r="J84" s="41"/>
      <c r="K84" s="42">
        <v>0</v>
      </c>
      <c r="L84">
        <v>1121</v>
      </c>
    </row>
    <row r="85" spans="1:12" x14ac:dyDescent="0.3">
      <c r="A85" s="57">
        <v>12</v>
      </c>
      <c r="B85" s="57">
        <v>16294</v>
      </c>
      <c r="C85" s="60">
        <v>23</v>
      </c>
      <c r="D85" s="57">
        <v>16306</v>
      </c>
      <c r="E85" s="60">
        <v>24</v>
      </c>
      <c r="F85" s="57">
        <v>16330</v>
      </c>
      <c r="G85" s="63">
        <v>23</v>
      </c>
      <c r="H85" s="63">
        <v>16348</v>
      </c>
      <c r="I85" s="41"/>
      <c r="J85" s="41"/>
      <c r="K85" s="42">
        <v>0</v>
      </c>
      <c r="L85">
        <v>1222</v>
      </c>
    </row>
    <row r="86" spans="1:12" x14ac:dyDescent="0.3">
      <c r="A86" s="57">
        <v>12</v>
      </c>
      <c r="B86" s="57">
        <v>16536</v>
      </c>
      <c r="C86" s="60">
        <v>23</v>
      </c>
      <c r="D86" s="57">
        <v>16562</v>
      </c>
      <c r="E86" s="60">
        <v>13</v>
      </c>
      <c r="F86" s="57">
        <v>16581</v>
      </c>
      <c r="G86" s="63">
        <v>14</v>
      </c>
      <c r="H86" s="63">
        <v>16589</v>
      </c>
      <c r="I86" s="41"/>
      <c r="J86" s="41"/>
      <c r="K86" s="42">
        <v>0</v>
      </c>
      <c r="L86">
        <v>1211</v>
      </c>
    </row>
    <row r="87" spans="1:12" x14ac:dyDescent="0.3">
      <c r="A87" s="57">
        <v>21</v>
      </c>
      <c r="B87" s="57">
        <v>16720</v>
      </c>
      <c r="C87" s="60">
        <v>12</v>
      </c>
      <c r="D87" s="57">
        <v>16748</v>
      </c>
      <c r="E87" s="60">
        <v>24</v>
      </c>
      <c r="F87" s="57">
        <v>16776</v>
      </c>
      <c r="G87" s="63">
        <v>14</v>
      </c>
      <c r="H87" s="63">
        <v>16787</v>
      </c>
      <c r="I87" s="41"/>
      <c r="J87" s="41"/>
      <c r="K87" s="42">
        <v>0</v>
      </c>
      <c r="L87">
        <v>2121</v>
      </c>
    </row>
    <row r="88" spans="1:12" x14ac:dyDescent="0.3">
      <c r="A88" s="57">
        <v>12</v>
      </c>
      <c r="B88" s="57">
        <v>16889</v>
      </c>
      <c r="C88" s="60">
        <v>23</v>
      </c>
      <c r="D88" s="57">
        <v>16899</v>
      </c>
      <c r="E88" s="60">
        <v>24</v>
      </c>
      <c r="F88" s="57">
        <v>16925</v>
      </c>
      <c r="G88" s="63">
        <v>14</v>
      </c>
      <c r="H88" s="63">
        <v>16936</v>
      </c>
      <c r="I88" s="41"/>
      <c r="J88" s="41"/>
      <c r="K88" s="42">
        <v>0</v>
      </c>
      <c r="L88">
        <v>1221</v>
      </c>
    </row>
    <row r="89" spans="1:12" x14ac:dyDescent="0.3">
      <c r="A89" s="57">
        <v>12</v>
      </c>
      <c r="B89" s="57">
        <v>17055</v>
      </c>
      <c r="C89" s="60">
        <v>14</v>
      </c>
      <c r="D89" s="57">
        <v>17088</v>
      </c>
      <c r="E89" s="60">
        <v>13</v>
      </c>
      <c r="F89" s="57">
        <v>17101</v>
      </c>
      <c r="G89" s="63">
        <v>14</v>
      </c>
      <c r="H89" s="63">
        <v>17112</v>
      </c>
      <c r="I89" s="41"/>
      <c r="J89" s="41"/>
      <c r="K89" s="42">
        <v>0</v>
      </c>
      <c r="L89">
        <v>1111</v>
      </c>
    </row>
    <row r="90" spans="1:12" x14ac:dyDescent="0.3">
      <c r="A90" s="57">
        <v>12</v>
      </c>
      <c r="B90" s="57">
        <v>17305</v>
      </c>
      <c r="C90" s="60">
        <v>23</v>
      </c>
      <c r="D90" s="57">
        <v>17315</v>
      </c>
      <c r="E90" s="60">
        <v>13</v>
      </c>
      <c r="F90" s="57">
        <v>17367</v>
      </c>
      <c r="G90" s="63">
        <v>14</v>
      </c>
      <c r="H90" s="63">
        <v>17375</v>
      </c>
      <c r="I90" s="41"/>
      <c r="J90" s="41"/>
      <c r="K90" s="42">
        <v>0</v>
      </c>
      <c r="L90">
        <v>1211</v>
      </c>
    </row>
    <row r="91" spans="1:12" x14ac:dyDescent="0.3">
      <c r="A91" s="57">
        <v>12</v>
      </c>
      <c r="B91" s="57">
        <v>17488</v>
      </c>
      <c r="C91" s="60">
        <v>14</v>
      </c>
      <c r="D91" s="57">
        <v>17495</v>
      </c>
      <c r="E91" s="60">
        <v>13</v>
      </c>
      <c r="F91" s="57">
        <v>17503</v>
      </c>
      <c r="G91" s="63">
        <v>23</v>
      </c>
      <c r="H91" s="63">
        <v>17551</v>
      </c>
      <c r="I91" s="41"/>
      <c r="J91" s="41"/>
      <c r="K91" s="42">
        <v>0</v>
      </c>
      <c r="L91">
        <v>1112</v>
      </c>
    </row>
    <row r="92" spans="1:12" x14ac:dyDescent="0.3">
      <c r="A92" s="57">
        <v>12</v>
      </c>
      <c r="B92" s="57">
        <v>17673</v>
      </c>
      <c r="C92" s="60">
        <v>14</v>
      </c>
      <c r="D92" s="57">
        <v>17693</v>
      </c>
      <c r="E92" s="60">
        <v>24</v>
      </c>
      <c r="F92" s="57">
        <v>17705</v>
      </c>
      <c r="G92" s="63">
        <v>23</v>
      </c>
      <c r="H92" s="63">
        <v>17724</v>
      </c>
      <c r="I92" s="41"/>
      <c r="J92" s="41"/>
      <c r="K92" s="42">
        <v>0</v>
      </c>
      <c r="L92">
        <v>1122</v>
      </c>
    </row>
    <row r="93" spans="1:12" x14ac:dyDescent="0.3">
      <c r="A93" s="57">
        <v>12</v>
      </c>
      <c r="B93" s="57">
        <v>17929</v>
      </c>
      <c r="C93" s="60">
        <v>14</v>
      </c>
      <c r="D93" s="57">
        <v>17937</v>
      </c>
      <c r="E93" s="60">
        <v>13</v>
      </c>
      <c r="F93" s="57">
        <v>17949</v>
      </c>
      <c r="G93" s="63">
        <v>14</v>
      </c>
      <c r="H93" s="63">
        <v>17961</v>
      </c>
      <c r="I93" s="41"/>
      <c r="J93" s="41"/>
      <c r="K93" s="42">
        <v>0</v>
      </c>
      <c r="L93">
        <v>1111</v>
      </c>
    </row>
    <row r="94" spans="1:12" x14ac:dyDescent="0.3">
      <c r="A94" s="57">
        <v>12</v>
      </c>
      <c r="B94" s="57">
        <v>18250</v>
      </c>
      <c r="C94" s="60">
        <v>14</v>
      </c>
      <c r="D94" s="57">
        <v>18274</v>
      </c>
      <c r="E94" s="60">
        <v>24</v>
      </c>
      <c r="F94" s="57">
        <v>18298</v>
      </c>
      <c r="G94" s="63">
        <v>14</v>
      </c>
      <c r="H94" s="63">
        <v>18314</v>
      </c>
      <c r="I94" s="41"/>
      <c r="J94" s="41"/>
      <c r="K94" s="42">
        <v>0</v>
      </c>
      <c r="L94">
        <v>1121</v>
      </c>
    </row>
    <row r="95" spans="1:12" x14ac:dyDescent="0.3">
      <c r="A95" s="57">
        <v>12</v>
      </c>
      <c r="B95" s="57">
        <v>18534</v>
      </c>
      <c r="C95" s="60">
        <v>23</v>
      </c>
      <c r="D95" s="57">
        <v>18546</v>
      </c>
      <c r="E95" s="60">
        <v>13</v>
      </c>
      <c r="F95" s="57">
        <v>18562</v>
      </c>
      <c r="G95" s="63">
        <v>14</v>
      </c>
      <c r="H95" s="63">
        <v>18570</v>
      </c>
      <c r="I95" s="41"/>
      <c r="J95" s="41"/>
      <c r="K95" s="42">
        <v>0</v>
      </c>
      <c r="L95">
        <v>1211</v>
      </c>
    </row>
    <row r="96" spans="1:12" x14ac:dyDescent="0.3">
      <c r="A96" s="57">
        <v>21</v>
      </c>
      <c r="B96" s="57">
        <v>18758</v>
      </c>
      <c r="C96" s="60">
        <v>12</v>
      </c>
      <c r="D96" s="57">
        <v>18775</v>
      </c>
      <c r="E96" s="60">
        <v>13</v>
      </c>
      <c r="F96" s="57">
        <v>18783</v>
      </c>
      <c r="G96" s="63">
        <v>14</v>
      </c>
      <c r="H96" s="63">
        <v>18797</v>
      </c>
      <c r="I96" s="41"/>
      <c r="J96" s="41"/>
      <c r="K96" s="42">
        <v>0</v>
      </c>
      <c r="L96">
        <v>2111</v>
      </c>
    </row>
    <row r="97" spans="1:12" x14ac:dyDescent="0.3">
      <c r="A97" s="57">
        <v>12</v>
      </c>
      <c r="B97" s="57">
        <v>19083</v>
      </c>
      <c r="C97" s="60">
        <v>14</v>
      </c>
      <c r="D97" s="57">
        <v>19133</v>
      </c>
      <c r="E97" s="60">
        <v>24</v>
      </c>
      <c r="F97" s="57">
        <v>19162</v>
      </c>
      <c r="G97" s="63">
        <v>14</v>
      </c>
      <c r="H97" s="63">
        <v>19174</v>
      </c>
      <c r="I97" s="41"/>
      <c r="J97" s="41"/>
      <c r="K97" s="42">
        <v>0</v>
      </c>
      <c r="L97">
        <v>1121</v>
      </c>
    </row>
    <row r="98" spans="1:12" x14ac:dyDescent="0.3">
      <c r="A98" s="58">
        <v>12</v>
      </c>
      <c r="B98" s="58">
        <v>19433</v>
      </c>
      <c r="C98" s="61">
        <v>14</v>
      </c>
      <c r="D98" s="58">
        <v>19442</v>
      </c>
      <c r="E98" s="61">
        <v>13</v>
      </c>
      <c r="F98" s="58">
        <v>19454</v>
      </c>
      <c r="G98" s="64">
        <v>14</v>
      </c>
      <c r="H98" s="64">
        <v>19463</v>
      </c>
      <c r="I98" s="40"/>
      <c r="J98" s="40"/>
      <c r="K98" s="50">
        <v>0</v>
      </c>
      <c r="L98">
        <v>1111</v>
      </c>
    </row>
    <row r="99" spans="1:12" x14ac:dyDescent="0.3">
      <c r="A99" s="58">
        <v>12</v>
      </c>
      <c r="B99" s="58">
        <v>19647</v>
      </c>
      <c r="C99" s="61">
        <v>14</v>
      </c>
      <c r="D99" s="58">
        <v>19679</v>
      </c>
      <c r="E99" s="61">
        <v>13</v>
      </c>
      <c r="F99" s="58">
        <v>19687</v>
      </c>
      <c r="G99" s="64">
        <v>14</v>
      </c>
      <c r="H99" s="64">
        <v>19695</v>
      </c>
      <c r="I99" s="40"/>
      <c r="J99" s="40"/>
      <c r="K99" s="50">
        <v>0</v>
      </c>
      <c r="L99">
        <v>1111</v>
      </c>
    </row>
    <row r="100" spans="1:12" x14ac:dyDescent="0.3">
      <c r="A100" s="58">
        <v>21</v>
      </c>
      <c r="B100" s="58">
        <v>19986</v>
      </c>
      <c r="C100" s="61">
        <v>21</v>
      </c>
      <c r="D100" s="58">
        <v>20008</v>
      </c>
      <c r="E100" s="61">
        <v>11</v>
      </c>
      <c r="F100" s="58">
        <v>20019</v>
      </c>
      <c r="G100" s="64">
        <v>12</v>
      </c>
      <c r="H100" s="64">
        <v>20030</v>
      </c>
      <c r="I100" s="40"/>
      <c r="J100" s="40"/>
      <c r="K100" s="50">
        <v>0</v>
      </c>
      <c r="L100">
        <v>2211</v>
      </c>
    </row>
    <row r="101" spans="1:12" x14ac:dyDescent="0.3">
      <c r="A101" s="58">
        <v>12</v>
      </c>
      <c r="B101" s="58">
        <v>20360</v>
      </c>
      <c r="C101" s="61">
        <v>14</v>
      </c>
      <c r="D101" s="58">
        <v>20415</v>
      </c>
      <c r="E101" s="61">
        <v>13</v>
      </c>
      <c r="F101" s="58">
        <v>20425</v>
      </c>
      <c r="G101" s="64">
        <v>14</v>
      </c>
      <c r="H101" s="64">
        <v>20435</v>
      </c>
      <c r="I101" s="40"/>
      <c r="J101" s="40"/>
      <c r="K101" s="50">
        <v>0</v>
      </c>
      <c r="L101">
        <v>1111</v>
      </c>
    </row>
    <row r="102" spans="1:12" x14ac:dyDescent="0.3">
      <c r="A102" s="58">
        <v>12</v>
      </c>
      <c r="B102" s="58">
        <v>20610</v>
      </c>
      <c r="C102" s="61">
        <v>23</v>
      </c>
      <c r="D102" s="58">
        <v>20623</v>
      </c>
      <c r="E102" s="61">
        <v>24</v>
      </c>
      <c r="F102" s="58">
        <v>20662</v>
      </c>
      <c r="G102" s="64">
        <v>23</v>
      </c>
      <c r="H102" s="64">
        <v>20702</v>
      </c>
      <c r="I102" s="40"/>
      <c r="J102" s="40"/>
      <c r="K102" s="50">
        <v>0</v>
      </c>
      <c r="L102">
        <v>1222</v>
      </c>
    </row>
    <row r="103" spans="1:12" x14ac:dyDescent="0.3">
      <c r="A103" s="58">
        <v>12</v>
      </c>
      <c r="B103" s="58">
        <v>20950</v>
      </c>
      <c r="C103" s="61">
        <v>23</v>
      </c>
      <c r="D103" s="58">
        <v>20960</v>
      </c>
      <c r="E103" s="61">
        <v>24</v>
      </c>
      <c r="F103" s="58">
        <v>20980</v>
      </c>
      <c r="G103" s="64">
        <v>23</v>
      </c>
      <c r="H103" s="64">
        <v>20986</v>
      </c>
      <c r="I103" s="40"/>
      <c r="J103" s="40"/>
      <c r="K103" s="50">
        <v>0</v>
      </c>
      <c r="L103">
        <v>1222</v>
      </c>
    </row>
    <row r="104" spans="1:12" x14ac:dyDescent="0.3">
      <c r="A104" s="58">
        <v>12</v>
      </c>
      <c r="B104" s="58">
        <v>21105</v>
      </c>
      <c r="C104" s="61">
        <v>23</v>
      </c>
      <c r="D104" s="58">
        <v>21121</v>
      </c>
      <c r="E104" s="61">
        <v>13</v>
      </c>
      <c r="F104" s="58">
        <v>21153</v>
      </c>
      <c r="G104" s="64">
        <v>23</v>
      </c>
      <c r="H104" s="64">
        <v>21168</v>
      </c>
      <c r="I104" s="40"/>
      <c r="J104" s="40"/>
      <c r="K104" s="50">
        <v>0</v>
      </c>
      <c r="L104">
        <v>1212</v>
      </c>
    </row>
    <row r="105" spans="1:12" x14ac:dyDescent="0.3">
      <c r="A105" s="58">
        <v>21</v>
      </c>
      <c r="B105" s="58">
        <v>21427</v>
      </c>
      <c r="C105" s="61">
        <v>21</v>
      </c>
      <c r="D105" s="58">
        <v>21480</v>
      </c>
      <c r="E105" s="61">
        <v>11</v>
      </c>
      <c r="F105" s="58">
        <v>21521</v>
      </c>
      <c r="G105" s="64">
        <v>21</v>
      </c>
      <c r="H105" s="64">
        <v>21566</v>
      </c>
      <c r="I105" s="40"/>
      <c r="J105" s="40"/>
      <c r="K105" s="50">
        <v>0</v>
      </c>
      <c r="L105">
        <v>2212</v>
      </c>
    </row>
    <row r="106" spans="1:12" x14ac:dyDescent="0.3">
      <c r="A106" s="58">
        <v>12</v>
      </c>
      <c r="B106" s="58">
        <v>21693</v>
      </c>
      <c r="C106" s="61">
        <v>23</v>
      </c>
      <c r="D106" s="58">
        <v>21707</v>
      </c>
      <c r="E106" s="61">
        <v>24</v>
      </c>
      <c r="F106" s="58">
        <v>21770</v>
      </c>
      <c r="G106" s="64">
        <v>23</v>
      </c>
      <c r="H106" s="64">
        <v>21784</v>
      </c>
      <c r="I106" s="40"/>
      <c r="J106" s="40"/>
      <c r="K106" s="50">
        <v>0</v>
      </c>
      <c r="L106">
        <v>1222</v>
      </c>
    </row>
    <row r="107" spans="1:12" x14ac:dyDescent="0.3">
      <c r="A107" s="58">
        <v>12</v>
      </c>
      <c r="B107" s="58">
        <v>21921</v>
      </c>
      <c r="C107" s="61">
        <v>23</v>
      </c>
      <c r="D107" s="58">
        <v>21932</v>
      </c>
      <c r="E107" s="61">
        <v>24</v>
      </c>
      <c r="F107" s="58">
        <v>21937</v>
      </c>
      <c r="G107" s="64">
        <v>23</v>
      </c>
      <c r="H107" s="64">
        <v>21954</v>
      </c>
      <c r="I107" s="40"/>
      <c r="J107" s="40"/>
      <c r="K107" s="50">
        <v>0</v>
      </c>
      <c r="L107">
        <v>1222</v>
      </c>
    </row>
    <row r="108" spans="1:12" x14ac:dyDescent="0.3">
      <c r="A108" s="58">
        <v>12</v>
      </c>
      <c r="B108" s="58">
        <v>22096</v>
      </c>
      <c r="C108" s="61">
        <v>23</v>
      </c>
      <c r="D108" s="58">
        <v>22105</v>
      </c>
      <c r="E108" s="61">
        <v>13</v>
      </c>
      <c r="F108" s="58">
        <v>22120</v>
      </c>
      <c r="G108" s="64">
        <v>23</v>
      </c>
      <c r="H108" s="64">
        <v>22132</v>
      </c>
      <c r="I108" s="40"/>
      <c r="J108" s="40"/>
      <c r="K108" s="50">
        <v>0</v>
      </c>
      <c r="L108">
        <v>1212</v>
      </c>
    </row>
    <row r="109" spans="1:12" x14ac:dyDescent="0.3">
      <c r="A109" s="58">
        <v>12</v>
      </c>
      <c r="B109" s="58">
        <v>22280</v>
      </c>
      <c r="C109" s="61">
        <v>23</v>
      </c>
      <c r="D109" s="58">
        <v>22293</v>
      </c>
      <c r="E109" s="61">
        <v>24</v>
      </c>
      <c r="F109" s="58">
        <v>22311</v>
      </c>
      <c r="G109" s="64">
        <v>23</v>
      </c>
      <c r="H109" s="64">
        <v>22315</v>
      </c>
      <c r="I109" s="40"/>
      <c r="J109" s="40"/>
      <c r="K109" s="50">
        <v>0</v>
      </c>
      <c r="L109">
        <v>1222</v>
      </c>
    </row>
    <row r="110" spans="1:12" x14ac:dyDescent="0.3">
      <c r="A110" s="58">
        <v>12</v>
      </c>
      <c r="B110" s="58">
        <v>22528</v>
      </c>
      <c r="C110" s="61">
        <v>14</v>
      </c>
      <c r="D110" s="58">
        <v>22544</v>
      </c>
      <c r="E110" s="61">
        <v>13</v>
      </c>
      <c r="F110" s="58">
        <v>22571</v>
      </c>
      <c r="G110" s="64">
        <v>23</v>
      </c>
      <c r="H110" s="64">
        <v>22584</v>
      </c>
      <c r="I110" s="40"/>
      <c r="J110" s="40"/>
      <c r="K110" s="50">
        <v>0</v>
      </c>
      <c r="L110">
        <v>1112</v>
      </c>
    </row>
    <row r="111" spans="1:12" x14ac:dyDescent="0.3">
      <c r="A111" s="58">
        <v>21</v>
      </c>
      <c r="B111" s="58">
        <v>22722</v>
      </c>
      <c r="C111" s="61">
        <v>21</v>
      </c>
      <c r="D111" s="58">
        <v>22745</v>
      </c>
      <c r="E111" s="61">
        <v>22</v>
      </c>
      <c r="F111" s="58">
        <v>22777</v>
      </c>
      <c r="G111" s="64">
        <v>23</v>
      </c>
      <c r="H111" s="64">
        <v>22797</v>
      </c>
      <c r="I111" s="40"/>
      <c r="J111" s="40"/>
      <c r="K111" s="50">
        <v>0</v>
      </c>
      <c r="L111">
        <v>2222</v>
      </c>
    </row>
    <row r="112" spans="1:12" x14ac:dyDescent="0.3">
      <c r="A112" s="58">
        <v>12</v>
      </c>
      <c r="B112" s="58">
        <v>22959</v>
      </c>
      <c r="C112" s="61">
        <v>23</v>
      </c>
      <c r="D112" s="58">
        <v>22971</v>
      </c>
      <c r="E112" s="61">
        <v>24</v>
      </c>
      <c r="F112" s="58">
        <v>22989</v>
      </c>
      <c r="G112" s="64">
        <v>23</v>
      </c>
      <c r="H112" s="64">
        <v>23016</v>
      </c>
      <c r="I112" s="40"/>
      <c r="J112" s="40"/>
      <c r="K112" s="50">
        <v>0</v>
      </c>
      <c r="L112">
        <v>1222</v>
      </c>
    </row>
    <row r="113" spans="1:12" x14ac:dyDescent="0.3">
      <c r="A113" s="58">
        <v>21</v>
      </c>
      <c r="B113" s="58">
        <v>23206</v>
      </c>
      <c r="C113" s="61">
        <v>12</v>
      </c>
      <c r="D113" s="58">
        <v>23282</v>
      </c>
      <c r="E113" s="61">
        <v>24</v>
      </c>
      <c r="F113" s="58">
        <v>23303</v>
      </c>
      <c r="G113" s="64">
        <v>23</v>
      </c>
      <c r="H113" s="64">
        <v>23328</v>
      </c>
      <c r="I113" s="40"/>
      <c r="J113" s="40"/>
      <c r="K113" s="50">
        <v>0</v>
      </c>
      <c r="L113">
        <v>2122</v>
      </c>
    </row>
    <row r="114" spans="1:12" x14ac:dyDescent="0.3">
      <c r="A114" s="58">
        <v>12</v>
      </c>
      <c r="B114" s="58">
        <v>23461</v>
      </c>
      <c r="C114" s="61">
        <v>23</v>
      </c>
      <c r="D114" s="58">
        <v>23471</v>
      </c>
      <c r="E114" s="61">
        <v>24</v>
      </c>
      <c r="F114" s="58">
        <v>23494</v>
      </c>
      <c r="G114" s="64">
        <v>23</v>
      </c>
      <c r="H114" s="64">
        <v>23511</v>
      </c>
      <c r="I114" s="40"/>
      <c r="J114" s="40"/>
      <c r="K114" s="50">
        <v>0</v>
      </c>
      <c r="L114">
        <v>1222</v>
      </c>
    </row>
    <row r="115" spans="1:12" x14ac:dyDescent="0.3">
      <c r="A115" s="58">
        <v>12</v>
      </c>
      <c r="B115" s="58">
        <v>23722</v>
      </c>
      <c r="C115" s="61">
        <v>23</v>
      </c>
      <c r="D115" s="58">
        <v>23733</v>
      </c>
      <c r="E115" s="61">
        <v>24</v>
      </c>
      <c r="F115" s="58">
        <v>23754</v>
      </c>
      <c r="G115" s="64">
        <v>23</v>
      </c>
      <c r="H115" s="64">
        <v>23766</v>
      </c>
      <c r="I115" s="40"/>
      <c r="J115" s="40"/>
      <c r="K115" s="50">
        <v>0</v>
      </c>
      <c r="L115">
        <v>1222</v>
      </c>
    </row>
    <row r="116" spans="1:12" x14ac:dyDescent="0.3">
      <c r="A116" s="17"/>
      <c r="B116" s="17"/>
      <c r="C116" s="17"/>
      <c r="D116" s="17"/>
      <c r="E116" s="17"/>
      <c r="F116" s="17"/>
      <c r="G116" s="17"/>
      <c r="H11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135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95</v>
      </c>
      <c r="V3" s="25" t="s">
        <v>117</v>
      </c>
      <c r="W3">
        <f>COUNTA(L7:L22)</f>
        <v>16</v>
      </c>
      <c r="AA3" s="25" t="s">
        <v>117</v>
      </c>
      <c r="AB3">
        <f>COUNTA(L23:L38)</f>
        <v>16</v>
      </c>
      <c r="AF3" s="25" t="s">
        <v>117</v>
      </c>
      <c r="AG3">
        <f>COUNTA(L39:L53)</f>
        <v>15</v>
      </c>
      <c r="AK3" s="25" t="s">
        <v>117</v>
      </c>
      <c r="AL3">
        <f>COUNTA(L54:L69)</f>
        <v>16</v>
      </c>
      <c r="AP3" s="25" t="s">
        <v>117</v>
      </c>
      <c r="AQ3">
        <f>COUNTA(L70:L85)</f>
        <v>16</v>
      </c>
      <c r="AU3" s="25" t="s">
        <v>117</v>
      </c>
      <c r="AV3">
        <f>COUNTA(L86:L101)</f>
        <v>16</v>
      </c>
    </row>
    <row r="4" spans="1:48" x14ac:dyDescent="0.3">
      <c r="P4" s="25" t="s">
        <v>85</v>
      </c>
      <c r="Q4" s="26">
        <f>SUM(O7:O22)</f>
        <v>95</v>
      </c>
      <c r="V4" s="25" t="s">
        <v>118</v>
      </c>
      <c r="W4">
        <f>SUM(U7:U22)</f>
        <v>16</v>
      </c>
      <c r="AA4" s="25" t="s">
        <v>118</v>
      </c>
      <c r="AB4">
        <f>SUM(Z7:Z22)</f>
        <v>16</v>
      </c>
      <c r="AF4" s="25" t="s">
        <v>118</v>
      </c>
      <c r="AG4">
        <f>SUM(AE7:AE22)</f>
        <v>15</v>
      </c>
      <c r="AK4" s="25" t="s">
        <v>118</v>
      </c>
      <c r="AL4">
        <f>SUM(AJ7:AJ22)</f>
        <v>16</v>
      </c>
      <c r="AP4" s="25" t="s">
        <v>118</v>
      </c>
      <c r="AQ4">
        <f>SUM(AO7:AO22)</f>
        <v>16</v>
      </c>
      <c r="AU4" s="25" t="s">
        <v>118</v>
      </c>
      <c r="AV4">
        <f>SUM(AT7:AT22)</f>
        <v>16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11</v>
      </c>
      <c r="C7" s="59">
        <v>14</v>
      </c>
      <c r="D7" s="56">
        <v>34</v>
      </c>
      <c r="E7" s="59">
        <v>13</v>
      </c>
      <c r="F7" s="56">
        <v>55</v>
      </c>
      <c r="G7" s="62">
        <v>23</v>
      </c>
      <c r="H7" s="62">
        <v>65</v>
      </c>
      <c r="I7" s="41"/>
      <c r="J7" s="41"/>
      <c r="K7" s="42">
        <v>0</v>
      </c>
      <c r="L7">
        <v>1112</v>
      </c>
      <c r="N7" s="35">
        <v>1111</v>
      </c>
      <c r="O7" s="35">
        <f>COUNTIF($L$7:$L$500,N7)</f>
        <v>11</v>
      </c>
      <c r="P7" s="35">
        <f>O7/$Q$4</f>
        <v>0.11578947368421053</v>
      </c>
      <c r="Q7" s="35">
        <f>IF(P7=0,0,(P7*((LOG(P7))/LOG(2))))</f>
        <v>-0.36015435670137008</v>
      </c>
      <c r="T7" s="35">
        <f>N7</f>
        <v>1111</v>
      </c>
      <c r="U7" s="35">
        <f>COUNTIF(L7:L22,T7)</f>
        <v>8</v>
      </c>
      <c r="V7" s="35">
        <f>U7/(W4-U20)</f>
        <v>0.5</v>
      </c>
      <c r="W7" s="35">
        <f>IF(V7=0,0,(V7*((LOG(V7))/LOG(2))))</f>
        <v>-0.5</v>
      </c>
      <c r="Y7" s="35">
        <f>N7</f>
        <v>1111</v>
      </c>
      <c r="Z7" s="35">
        <f>COUNTIF(L23:L38,Y7)</f>
        <v>2</v>
      </c>
      <c r="AA7" s="35">
        <f>Z7/(AB4-Z20)</f>
        <v>0.125</v>
      </c>
      <c r="AB7" s="35">
        <f>IF(AA7=0,0,(AA7*((LOG(AA7))/LOG(2))))</f>
        <v>-0.375</v>
      </c>
      <c r="AD7" s="35">
        <f>N7</f>
        <v>1111</v>
      </c>
      <c r="AE7" s="35">
        <f>COUNTIF(L39:L53,AD7)</f>
        <v>0</v>
      </c>
      <c r="AF7" s="35">
        <f>AE7/(AG4-AE20)</f>
        <v>0</v>
      </c>
      <c r="AG7" s="35">
        <f>IF(AF7=0,0,(AF7*((LOG(AF7))/LOG(2))))</f>
        <v>0</v>
      </c>
      <c r="AI7" s="35">
        <f>N7</f>
        <v>1111</v>
      </c>
      <c r="AJ7" s="35">
        <f>COUNTIF(L54:L69,AI7)</f>
        <v>1</v>
      </c>
      <c r="AK7" s="35">
        <f>AJ7/(AL4-AJ20)</f>
        <v>6.6666666666666666E-2</v>
      </c>
      <c r="AL7" s="35">
        <f>IF(AK7=0,0,(AK7*((LOG(AK7))/LOG(2))))</f>
        <v>-0.26045937304056793</v>
      </c>
      <c r="AN7" s="35">
        <f>N7</f>
        <v>1111</v>
      </c>
      <c r="AO7" s="35">
        <f>COUNTIF(L70:L85,AN7)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COUNTIF(L86:L101,AS7)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222</v>
      </c>
      <c r="C8" s="60">
        <v>14</v>
      </c>
      <c r="D8" s="57">
        <v>231</v>
      </c>
      <c r="E8" s="60">
        <v>13</v>
      </c>
      <c r="F8" s="57">
        <v>244</v>
      </c>
      <c r="G8" s="63">
        <v>14</v>
      </c>
      <c r="H8" s="63">
        <v>252</v>
      </c>
      <c r="I8" s="41"/>
      <c r="J8" s="41"/>
      <c r="K8" s="42">
        <v>0</v>
      </c>
      <c r="L8">
        <v>1111</v>
      </c>
      <c r="N8" s="35">
        <v>1112</v>
      </c>
      <c r="O8" s="35">
        <f>COUNTIF($L$7:$L$500,N8)</f>
        <v>1</v>
      </c>
      <c r="P8" s="35">
        <f>O8/$Q$4</f>
        <v>1.0526315789473684E-2</v>
      </c>
      <c r="Q8" s="35">
        <f>IF(P8=0,0,(P8*((LOG(P8))/LOG(2))))</f>
        <v>-6.9156374824536293E-2</v>
      </c>
      <c r="T8" s="35">
        <f>N8</f>
        <v>1112</v>
      </c>
      <c r="U8" s="35">
        <f>COUNTIF(L7:L22,T8)</f>
        <v>1</v>
      </c>
      <c r="V8" s="35">
        <f>U8/(W4-U20)</f>
        <v>6.25E-2</v>
      </c>
      <c r="W8" s="35">
        <f>IF(V8=0,0,(V8*((LOG(V8))/LOG(2))))</f>
        <v>-0.25</v>
      </c>
      <c r="Y8" s="35">
        <f>N8</f>
        <v>1112</v>
      </c>
      <c r="Z8" s="35">
        <f>COUNTIF(L23:L38,Y8)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COUNTIF(L39:L53,AD8)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COUNTIF(L54:L69,AI8)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COUNTIF(L70:L85,AN8)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COUNTIF(L86:L101,AS8)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379</v>
      </c>
      <c r="C9" s="60">
        <v>23</v>
      </c>
      <c r="D9" s="57">
        <v>402</v>
      </c>
      <c r="E9" s="60">
        <v>13</v>
      </c>
      <c r="F9" s="57">
        <v>415</v>
      </c>
      <c r="G9" s="63">
        <v>14</v>
      </c>
      <c r="H9" s="63">
        <v>423</v>
      </c>
      <c r="I9" s="41"/>
      <c r="J9" s="41"/>
      <c r="K9" s="42">
        <v>0</v>
      </c>
      <c r="L9">
        <v>1211</v>
      </c>
      <c r="N9" s="35">
        <v>1121</v>
      </c>
      <c r="O9" s="35">
        <f>COUNTIF($L$7:$L$500,N9)</f>
        <v>2</v>
      </c>
      <c r="P9" s="35">
        <f>O9/$Q$4</f>
        <v>2.1052631578947368E-2</v>
      </c>
      <c r="Q9" s="35">
        <f>IF(P9=0,0,(P9*((LOG(P9))/LOG(2))))</f>
        <v>-0.11726011807012522</v>
      </c>
      <c r="T9" s="35">
        <f>N9</f>
        <v>1121</v>
      </c>
      <c r="U9" s="35">
        <f>COUNTIF(L7:L22,T9)</f>
        <v>0</v>
      </c>
      <c r="V9" s="35">
        <f>U9/(W4-U20)</f>
        <v>0</v>
      </c>
      <c r="W9" s="35">
        <f>IF(V9=0,0,(V9*((LOG(V9))/LOG(2))))</f>
        <v>0</v>
      </c>
      <c r="Y9" s="35">
        <f>N9</f>
        <v>1121</v>
      </c>
      <c r="Z9" s="35">
        <f>COUNTIF(L23:L38,Y9)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COUNTIF(L39:L53,AD9)</f>
        <v>2</v>
      </c>
      <c r="AF9" s="35">
        <f>AE9/(AG4-AE20)</f>
        <v>0.13333333333333333</v>
      </c>
      <c r="AG9" s="35">
        <f>IF(AF9=0,0,(AF9*((LOG(AF9))/LOG(2))))</f>
        <v>-0.3875854127478025</v>
      </c>
      <c r="AI9" s="35">
        <f>N9</f>
        <v>1121</v>
      </c>
      <c r="AJ9" s="35">
        <f>COUNTIF(L54:L69,AI9)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COUNTIF(L70:L85,AN9)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COUNTIF(L86:L101,AS9)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559</v>
      </c>
      <c r="C10" s="60">
        <v>23</v>
      </c>
      <c r="D10" s="57">
        <v>569</v>
      </c>
      <c r="E10" s="60">
        <v>13</v>
      </c>
      <c r="F10" s="57">
        <v>588</v>
      </c>
      <c r="G10" s="63">
        <v>14</v>
      </c>
      <c r="H10" s="63">
        <v>596</v>
      </c>
      <c r="I10" s="41"/>
      <c r="J10" s="41"/>
      <c r="K10" s="42">
        <v>0</v>
      </c>
      <c r="L10">
        <v>1211</v>
      </c>
      <c r="N10" s="35">
        <v>1122</v>
      </c>
      <c r="O10" s="35">
        <f>COUNTIF($L$7:$L$500,N10)</f>
        <v>5</v>
      </c>
      <c r="P10" s="35">
        <f>O10/$Q$4</f>
        <v>5.2631578947368418E-2</v>
      </c>
      <c r="Q10" s="35">
        <f>IF(P10=0,0,(P10*((LOG(P10))/LOG(2))))</f>
        <v>-0.22357513228650452</v>
      </c>
      <c r="T10" s="35">
        <f>N10</f>
        <v>1122</v>
      </c>
      <c r="U10" s="35">
        <f>COUNTIF(L7:L22,T10)</f>
        <v>1</v>
      </c>
      <c r="V10" s="35">
        <f>U10/(W4-U20)</f>
        <v>6.25E-2</v>
      </c>
      <c r="W10" s="35">
        <f>IF(V10=0,0,(V10*((LOG(V10))/LOG(2))))</f>
        <v>-0.25</v>
      </c>
      <c r="Y10" s="35">
        <f>N10</f>
        <v>1122</v>
      </c>
      <c r="Z10" s="35">
        <f>COUNTIF(L23:L38,Y10)</f>
        <v>0</v>
      </c>
      <c r="AA10" s="35">
        <f>Z10/(AB4-Z20)</f>
        <v>0</v>
      </c>
      <c r="AB10" s="35">
        <f>IF(AA10=0,0,(AA10*((LOG(AA10))/LOG(2))))</f>
        <v>0</v>
      </c>
      <c r="AD10" s="35">
        <f>N10</f>
        <v>1122</v>
      </c>
      <c r="AE10" s="35">
        <f>COUNTIF(L39:L53,AD10)</f>
        <v>1</v>
      </c>
      <c r="AF10" s="35">
        <f>AE10/(AG4-AE20)</f>
        <v>6.6666666666666666E-2</v>
      </c>
      <c r="AG10" s="35">
        <f>IF(AF10=0,0,(AF10*((LOG(AF10))/LOG(2))))</f>
        <v>-0.26045937304056793</v>
      </c>
      <c r="AI10" s="35">
        <f>N10</f>
        <v>1122</v>
      </c>
      <c r="AJ10" s="35">
        <f>COUNTIF(L54:L69,AI10)</f>
        <v>1</v>
      </c>
      <c r="AK10" s="35">
        <f>AJ10/(AL4-AJ20)</f>
        <v>6.6666666666666666E-2</v>
      </c>
      <c r="AL10" s="35">
        <f>IF(AK10=0,0,(AK10*((LOG(AK10))/LOG(2))))</f>
        <v>-0.26045937304056793</v>
      </c>
      <c r="AN10" s="35">
        <f>N10</f>
        <v>1122</v>
      </c>
      <c r="AO10" s="35">
        <f>COUNTIF(L70:L85,AN10)</f>
        <v>1</v>
      </c>
      <c r="AP10" s="35">
        <f>AO10/(AQ4-AO20)</f>
        <v>6.6666666666666666E-2</v>
      </c>
      <c r="AQ10" s="35">
        <f>IF(AP10=0,0,(AP10*((LOG(AP10))/LOG(2))))</f>
        <v>-0.26045937304056793</v>
      </c>
      <c r="AS10" s="35">
        <f>N10</f>
        <v>1122</v>
      </c>
      <c r="AT10" s="35">
        <f>COUNTIF(L86:L101,AS10)</f>
        <v>1</v>
      </c>
      <c r="AU10" s="35">
        <f>AT10/(AV4-AT20)</f>
        <v>6.25E-2</v>
      </c>
      <c r="AV10" s="35">
        <f>IF(AU10=0,0,(AU10*((LOG(AU10))/LOG(2))))</f>
        <v>-0.25</v>
      </c>
    </row>
    <row r="11" spans="1:48" x14ac:dyDescent="0.3">
      <c r="A11" s="57">
        <v>12</v>
      </c>
      <c r="B11" s="57">
        <v>722</v>
      </c>
      <c r="C11" s="60">
        <v>14</v>
      </c>
      <c r="D11" s="57">
        <v>767</v>
      </c>
      <c r="E11" s="60">
        <v>13</v>
      </c>
      <c r="F11" s="57">
        <v>774</v>
      </c>
      <c r="G11" s="63">
        <v>14</v>
      </c>
      <c r="H11" s="63">
        <v>782</v>
      </c>
      <c r="I11" s="41"/>
      <c r="J11" s="41"/>
      <c r="K11" s="42">
        <v>0</v>
      </c>
      <c r="L11">
        <v>1111</v>
      </c>
      <c r="N11" s="35">
        <v>1211</v>
      </c>
      <c r="O11" s="35">
        <f>COUNTIF($L$7:$L$500,N11)</f>
        <v>9</v>
      </c>
      <c r="P11" s="35">
        <f>O11/$Q$4</f>
        <v>9.4736842105263161E-2</v>
      </c>
      <c r="Q11" s="35">
        <f>IF(P11=0,0,(P11*((LOG(P11))/LOG(2))))</f>
        <v>-0.32209868907366018</v>
      </c>
      <c r="T11" s="35">
        <f>N11</f>
        <v>1211</v>
      </c>
      <c r="U11" s="35">
        <f>COUNTIF(L7:L22,T11)</f>
        <v>4</v>
      </c>
      <c r="V11" s="35">
        <f>U11/(W4-U20)</f>
        <v>0.25</v>
      </c>
      <c r="W11" s="35">
        <f>IF(V11=0,0,(V11*((LOG(V11))/LOG(2))))</f>
        <v>-0.5</v>
      </c>
      <c r="Y11" s="35">
        <f>N11</f>
        <v>1211</v>
      </c>
      <c r="Z11" s="35">
        <f>COUNTIF(L23:L38,Y11)</f>
        <v>3</v>
      </c>
      <c r="AA11" s="35">
        <f>Z11/(AB4-Z20)</f>
        <v>0.1875</v>
      </c>
      <c r="AB11" s="35">
        <f>IF(AA11=0,0,(AA11*((LOG(AA11))/LOG(2))))</f>
        <v>-0.45281953111478312</v>
      </c>
      <c r="AD11" s="35">
        <f>N11</f>
        <v>1211</v>
      </c>
      <c r="AE11" s="35">
        <f>COUNTIF(L39:L53,AD11)</f>
        <v>2</v>
      </c>
      <c r="AF11" s="35">
        <f>AE11/(AG4-AE20)</f>
        <v>0.13333333333333333</v>
      </c>
      <c r="AG11" s="35">
        <f>IF(AF11=0,0,(AF11*((LOG(AF11))/LOG(2))))</f>
        <v>-0.3875854127478025</v>
      </c>
      <c r="AI11" s="35">
        <f>N11</f>
        <v>1211</v>
      </c>
      <c r="AJ11" s="35">
        <f>COUNTIF(L54:L69,AI11)</f>
        <v>0</v>
      </c>
      <c r="AK11" s="35">
        <f>AJ11/(AL4-AJ20)</f>
        <v>0</v>
      </c>
      <c r="AL11" s="35">
        <f>IF(AK11=0,0,(AK11*((LOG(AK11))/LOG(2))))</f>
        <v>0</v>
      </c>
      <c r="AN11" s="35">
        <f>N11</f>
        <v>1211</v>
      </c>
      <c r="AO11" s="35">
        <f>COUNTIF(L70:L85,AN11)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COUNTIF(L86:L101,AS11)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893</v>
      </c>
      <c r="C12" s="60">
        <v>14</v>
      </c>
      <c r="D12" s="57">
        <v>927</v>
      </c>
      <c r="E12" s="60">
        <v>24</v>
      </c>
      <c r="F12" s="57">
        <v>936</v>
      </c>
      <c r="G12" s="63">
        <v>23</v>
      </c>
      <c r="H12" s="63">
        <v>954</v>
      </c>
      <c r="I12" s="41"/>
      <c r="J12" s="41"/>
      <c r="K12" s="42">
        <v>0</v>
      </c>
      <c r="L12">
        <v>1122</v>
      </c>
      <c r="N12" s="35">
        <v>1212</v>
      </c>
      <c r="O12" s="35">
        <f>COUNTIF($L$7:$L$500,N12)</f>
        <v>3</v>
      </c>
      <c r="P12" s="35">
        <f>O12/$Q$4</f>
        <v>3.1578947368421054E-2</v>
      </c>
      <c r="Q12" s="35">
        <f>IF(P12=0,0,(P12*((LOG(P12))/LOG(2))))</f>
        <v>-0.15741767708241444</v>
      </c>
      <c r="T12" s="35">
        <f>N12</f>
        <v>1212</v>
      </c>
      <c r="U12" s="35">
        <f>COUNTIF(L7:L22,T12)</f>
        <v>0</v>
      </c>
      <c r="V12" s="35">
        <f>U12/(W4-U20)</f>
        <v>0</v>
      </c>
      <c r="W12" s="35">
        <f>IF(V12=0,0,(V12*((LOG(V12))/LOG(2))))</f>
        <v>0</v>
      </c>
      <c r="Y12" s="35">
        <f>N12</f>
        <v>1212</v>
      </c>
      <c r="Z12" s="35">
        <f>COUNTIF(L23:L38,Y12)</f>
        <v>0</v>
      </c>
      <c r="AA12" s="35">
        <f>Z12/(AB4-Z20)</f>
        <v>0</v>
      </c>
      <c r="AB12" s="35">
        <f>IF(AA12=0,0,(AA12*((LOG(AA12))/LOG(2))))</f>
        <v>0</v>
      </c>
      <c r="AD12" s="35">
        <f>N12</f>
        <v>1212</v>
      </c>
      <c r="AE12" s="35">
        <f>COUNTIF(L39:L53,AD12)</f>
        <v>1</v>
      </c>
      <c r="AF12" s="35">
        <f>AE12/(AG4-AE20)</f>
        <v>6.6666666666666666E-2</v>
      </c>
      <c r="AG12" s="35">
        <f>IF(AF12=0,0,(AF12*((LOG(AF12))/LOG(2))))</f>
        <v>-0.26045937304056793</v>
      </c>
      <c r="AI12" s="35">
        <f>N12</f>
        <v>1212</v>
      </c>
      <c r="AJ12" s="35">
        <f>COUNTIF(L54:L69,AI12)</f>
        <v>1</v>
      </c>
      <c r="AK12" s="35">
        <f>AJ12/(AL4-AJ20)</f>
        <v>6.6666666666666666E-2</v>
      </c>
      <c r="AL12" s="35">
        <f>IF(AK12=0,0,(AK12*((LOG(AK12))/LOG(2))))</f>
        <v>-0.26045937304056793</v>
      </c>
      <c r="AN12" s="35">
        <f>N12</f>
        <v>1212</v>
      </c>
      <c r="AO12" s="35">
        <f>COUNTIF(L70:L85,AN12)</f>
        <v>0</v>
      </c>
      <c r="AP12" s="35">
        <f>AO12/(AQ4-AO20)</f>
        <v>0</v>
      </c>
      <c r="AQ12" s="35">
        <f>IF(AP12=0,0,(AP12*((LOG(AP12))/LOG(2))))</f>
        <v>0</v>
      </c>
      <c r="AS12" s="35">
        <f>N12</f>
        <v>1212</v>
      </c>
      <c r="AT12" s="35">
        <f>COUNTIF(L86:L101,AS12)</f>
        <v>1</v>
      </c>
      <c r="AU12" s="35">
        <f>AT12/(AV4-AT20)</f>
        <v>6.25E-2</v>
      </c>
      <c r="AV12" s="35">
        <f>IF(AU12=0,0,(AU12*((LOG(AU12))/LOG(2))))</f>
        <v>-0.25</v>
      </c>
    </row>
    <row r="13" spans="1:48" x14ac:dyDescent="0.3">
      <c r="A13" s="57">
        <v>12</v>
      </c>
      <c r="B13" s="57">
        <v>1123</v>
      </c>
      <c r="C13" s="60">
        <v>14</v>
      </c>
      <c r="D13" s="57">
        <v>1149</v>
      </c>
      <c r="E13" s="60">
        <v>13</v>
      </c>
      <c r="F13" s="57">
        <v>1171</v>
      </c>
      <c r="G13" s="63">
        <v>14</v>
      </c>
      <c r="H13" s="63">
        <v>1179</v>
      </c>
      <c r="I13" s="41"/>
      <c r="J13" s="41"/>
      <c r="K13" s="42">
        <v>0</v>
      </c>
      <c r="L13">
        <v>1111</v>
      </c>
      <c r="N13" s="35">
        <v>1221</v>
      </c>
      <c r="O13" s="35">
        <f>COUNTIF($L$7:$L$500,N13)</f>
        <v>9</v>
      </c>
      <c r="P13" s="35">
        <f>O13/$Q$4</f>
        <v>9.4736842105263161E-2</v>
      </c>
      <c r="Q13" s="35">
        <f>IF(P13=0,0,(P13*((LOG(P13))/LOG(2))))</f>
        <v>-0.32209868907366018</v>
      </c>
      <c r="T13" s="35">
        <f>N13</f>
        <v>1221</v>
      </c>
      <c r="U13" s="35">
        <f>COUNTIF(L7:L22,T13)</f>
        <v>0</v>
      </c>
      <c r="V13" s="35">
        <f>U13/(W4-U20)</f>
        <v>0</v>
      </c>
      <c r="W13" s="35">
        <f>IF(V13=0,0,(V13*((LOG(V13))/LOG(2))))</f>
        <v>0</v>
      </c>
      <c r="Y13" s="35">
        <f>N13</f>
        <v>1221</v>
      </c>
      <c r="Z13" s="35">
        <f>COUNTIF(L23:L38,Y13)</f>
        <v>2</v>
      </c>
      <c r="AA13" s="35">
        <f>Z13/(AB4-Z20)</f>
        <v>0.125</v>
      </c>
      <c r="AB13" s="35">
        <f>IF(AA13=0,0,(AA13*((LOG(AA13))/LOG(2))))</f>
        <v>-0.375</v>
      </c>
      <c r="AD13" s="35">
        <f>N13</f>
        <v>1221</v>
      </c>
      <c r="AE13" s="35">
        <f>COUNTIF(L39:L53,AD13)</f>
        <v>3</v>
      </c>
      <c r="AF13" s="35">
        <f>AE13/(AG4-AE20)</f>
        <v>0.2</v>
      </c>
      <c r="AG13" s="35">
        <f>IF(AF13=0,0,(AF13*((LOG(AF13))/LOG(2))))</f>
        <v>-0.46438561897747244</v>
      </c>
      <c r="AI13" s="35">
        <f>N13</f>
        <v>1221</v>
      </c>
      <c r="AJ13" s="35">
        <f>COUNTIF(L54:L69,AI13)</f>
        <v>1</v>
      </c>
      <c r="AK13" s="35">
        <f>AJ13/(AL4-AJ20)</f>
        <v>6.6666666666666666E-2</v>
      </c>
      <c r="AL13" s="35">
        <f>IF(AK13=0,0,(AK13*((LOG(AK13))/LOG(2))))</f>
        <v>-0.26045937304056793</v>
      </c>
      <c r="AN13" s="35">
        <f>N13</f>
        <v>1221</v>
      </c>
      <c r="AO13" s="35">
        <f>COUNTIF(L70:L85,AN13)</f>
        <v>1</v>
      </c>
      <c r="AP13" s="35">
        <f>AO13/(AQ4-AO20)</f>
        <v>6.6666666666666666E-2</v>
      </c>
      <c r="AQ13" s="35">
        <f>IF(AP13=0,0,(AP13*((LOG(AP13))/LOG(2))))</f>
        <v>-0.26045937304056793</v>
      </c>
      <c r="AS13" s="35">
        <f>N13</f>
        <v>1221</v>
      </c>
      <c r="AT13" s="35">
        <f>COUNTIF(L86:L101,AS13)</f>
        <v>2</v>
      </c>
      <c r="AU13" s="35">
        <f>AT13/(AV4-AT20)</f>
        <v>0.125</v>
      </c>
      <c r="AV13" s="35">
        <f>IF(AU13=0,0,(AU13*((LOG(AU13))/LOG(2))))</f>
        <v>-0.375</v>
      </c>
    </row>
    <row r="14" spans="1:48" x14ac:dyDescent="0.3">
      <c r="A14" s="57">
        <v>12</v>
      </c>
      <c r="B14" s="57">
        <v>1320</v>
      </c>
      <c r="C14" s="60">
        <v>14</v>
      </c>
      <c r="D14" s="57">
        <v>1344</v>
      </c>
      <c r="E14" s="60">
        <v>13</v>
      </c>
      <c r="F14" s="57">
        <v>1352</v>
      </c>
      <c r="G14" s="63">
        <v>14</v>
      </c>
      <c r="H14" s="63">
        <v>1360</v>
      </c>
      <c r="I14" s="41"/>
      <c r="J14" s="41"/>
      <c r="K14" s="42">
        <v>0</v>
      </c>
      <c r="L14">
        <v>1111</v>
      </c>
      <c r="N14" s="35">
        <v>1222</v>
      </c>
      <c r="O14" s="35">
        <f>COUNTIF($L$7:$L$500,N14)</f>
        <v>25</v>
      </c>
      <c r="P14" s="35">
        <f>O14/$Q$4</f>
        <v>0.26315789473684209</v>
      </c>
      <c r="Q14" s="35">
        <f>IF(P14=0,0,(P14*((LOG(P14))/LOG(2))))</f>
        <v>-0.50684195225163764</v>
      </c>
      <c r="T14" s="35">
        <f>N14</f>
        <v>1222</v>
      </c>
      <c r="U14" s="35">
        <f>COUNTIF(L7:L22,T14)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COUNTIF(L23:L38,Y14)</f>
        <v>4</v>
      </c>
      <c r="AA14" s="35">
        <f>Z14/(AB4-Z20)</f>
        <v>0.25</v>
      </c>
      <c r="AB14" s="35">
        <f>IF(AA14=0,0,(AA14*((LOG(AA14))/LOG(2))))</f>
        <v>-0.5</v>
      </c>
      <c r="AD14" s="35">
        <f>N14</f>
        <v>1222</v>
      </c>
      <c r="AE14" s="35">
        <f>COUNTIF(L39:L53,AD14)</f>
        <v>2</v>
      </c>
      <c r="AF14" s="35">
        <f>AE14/(AG4-AE20)</f>
        <v>0.13333333333333333</v>
      </c>
      <c r="AG14" s="35">
        <f>IF(AF14=0,0,(AF14*((LOG(AF14))/LOG(2))))</f>
        <v>-0.3875854127478025</v>
      </c>
      <c r="AI14" s="35">
        <f>N14</f>
        <v>1222</v>
      </c>
      <c r="AJ14" s="35">
        <f>COUNTIF(L54:L69,AI14)</f>
        <v>7</v>
      </c>
      <c r="AK14" s="35">
        <f>AJ14/(AL4-AJ20)</f>
        <v>0.46666666666666667</v>
      </c>
      <c r="AL14" s="35">
        <f>IF(AK14=0,0,(AK14*((LOG(AK14))/LOG(2))))</f>
        <v>-0.51311664765709342</v>
      </c>
      <c r="AN14" s="35">
        <f>N14</f>
        <v>1222</v>
      </c>
      <c r="AO14" s="35">
        <f>COUNTIF(L70:L85,AN14)</f>
        <v>5</v>
      </c>
      <c r="AP14" s="35">
        <f>AO14/(AQ4-AO20)</f>
        <v>0.33333333333333331</v>
      </c>
      <c r="AQ14" s="35">
        <f>IF(AP14=0,0,(AP14*((LOG(AP14))/LOG(2))))</f>
        <v>-0.52832083357371862</v>
      </c>
      <c r="AS14" s="35">
        <f>N14</f>
        <v>1222</v>
      </c>
      <c r="AT14" s="35">
        <f>COUNTIF(L86:L101,AS14)</f>
        <v>7</v>
      </c>
      <c r="AU14" s="35">
        <f>AT14/(AV4-AT20)</f>
        <v>0.4375</v>
      </c>
      <c r="AV14" s="35">
        <f>IF(AU14=0,0,(AU14*((LOG(AU14))/LOG(2))))</f>
        <v>-0.52178222159979815</v>
      </c>
    </row>
    <row r="15" spans="1:48" x14ac:dyDescent="0.3">
      <c r="A15" s="57">
        <v>12</v>
      </c>
      <c r="B15" s="57">
        <v>1490</v>
      </c>
      <c r="C15" s="60">
        <v>14</v>
      </c>
      <c r="D15" s="57">
        <v>1531</v>
      </c>
      <c r="E15" s="60">
        <v>13</v>
      </c>
      <c r="F15" s="57">
        <v>1537</v>
      </c>
      <c r="G15" s="63">
        <v>14</v>
      </c>
      <c r="H15" s="63">
        <v>1548</v>
      </c>
      <c r="I15" s="41"/>
      <c r="J15" s="41"/>
      <c r="K15" s="42">
        <v>0</v>
      </c>
      <c r="L15">
        <v>1111</v>
      </c>
      <c r="N15" s="35">
        <v>2111</v>
      </c>
      <c r="O15" s="35">
        <f>COUNTIF($L$7:$L$500,N15)</f>
        <v>3</v>
      </c>
      <c r="P15" s="35">
        <f>O15/$Q$4</f>
        <v>3.1578947368421054E-2</v>
      </c>
      <c r="Q15" s="35">
        <f>IF(P15=0,0,(P15*((LOG(P15))/LOG(2))))</f>
        <v>-0.15741767708241444</v>
      </c>
      <c r="T15" s="35">
        <f>N15</f>
        <v>2111</v>
      </c>
      <c r="U15" s="35">
        <f>COUNTIF(L7:L22,T15)</f>
        <v>1</v>
      </c>
      <c r="V15" s="35">
        <f>U15/(W4-U20)</f>
        <v>6.25E-2</v>
      </c>
      <c r="W15" s="35">
        <f>IF(V15=0,0,(V15*((LOG(V15))/LOG(2))))</f>
        <v>-0.25</v>
      </c>
      <c r="Y15" s="35">
        <f>N15</f>
        <v>2111</v>
      </c>
      <c r="Z15" s="35">
        <f>COUNTIF(L23:L38,Y15)</f>
        <v>0</v>
      </c>
      <c r="AA15" s="35">
        <f>Z15/(AB4-Z20)</f>
        <v>0</v>
      </c>
      <c r="AB15" s="35">
        <f>IF(AA15=0,0,(AA15*((LOG(AA15))/LOG(2))))</f>
        <v>0</v>
      </c>
      <c r="AD15" s="35">
        <f>N15</f>
        <v>2111</v>
      </c>
      <c r="AE15" s="35">
        <f>COUNTIF(L39:L53,AD15)</f>
        <v>1</v>
      </c>
      <c r="AF15" s="35">
        <f>AE15/(AG4-AE20)</f>
        <v>6.6666666666666666E-2</v>
      </c>
      <c r="AG15" s="35">
        <f>IF(AF15=0,0,(AF15*((LOG(AF15))/LOG(2))))</f>
        <v>-0.26045937304056793</v>
      </c>
      <c r="AI15" s="35">
        <f>N15</f>
        <v>2111</v>
      </c>
      <c r="AJ15" s="35">
        <f>COUNTIF(L54:L69,AI15)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COUNTIF(L70:L85,AN15)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COUNTIF(L86:L101,AS15)</f>
        <v>1</v>
      </c>
      <c r="AU15" s="35">
        <f>AT15/(AV4-AT20)</f>
        <v>6.25E-2</v>
      </c>
      <c r="AV15" s="35">
        <f>IF(AU15=0,0,(AU15*((LOG(AU15))/LOG(2))))</f>
        <v>-0.25</v>
      </c>
    </row>
    <row r="16" spans="1:48" x14ac:dyDescent="0.3">
      <c r="A16" s="57">
        <v>12</v>
      </c>
      <c r="B16" s="57">
        <v>1659</v>
      </c>
      <c r="C16" s="60">
        <v>23</v>
      </c>
      <c r="D16" s="57">
        <v>1669</v>
      </c>
      <c r="E16" s="60">
        <v>13</v>
      </c>
      <c r="F16" s="57">
        <v>1684</v>
      </c>
      <c r="G16" s="63">
        <v>14</v>
      </c>
      <c r="H16" s="63">
        <v>1707</v>
      </c>
      <c r="I16" s="41"/>
      <c r="J16" s="41"/>
      <c r="K16" s="42">
        <v>0</v>
      </c>
      <c r="L16">
        <v>1211</v>
      </c>
      <c r="N16" s="35">
        <v>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2112</v>
      </c>
      <c r="U16" s="35">
        <f>COUNTIF(L7:L22,T16)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COUNTIF(L23:L38,Y16)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COUNTIF(L39:L53,AD16)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COUNTIF(L54:L69,AI16)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COUNTIF(L70:L85,AN16)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COUNTIF(L86:L101,AS16)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1834</v>
      </c>
      <c r="C17" s="60">
        <v>14</v>
      </c>
      <c r="D17" s="57">
        <v>1856</v>
      </c>
      <c r="E17" s="60">
        <v>13</v>
      </c>
      <c r="F17" s="57">
        <v>1883</v>
      </c>
      <c r="G17" s="63">
        <v>14</v>
      </c>
      <c r="H17" s="63">
        <v>1891</v>
      </c>
      <c r="I17" s="41"/>
      <c r="J17" s="41"/>
      <c r="K17" s="42">
        <v>0</v>
      </c>
      <c r="L17">
        <v>1111</v>
      </c>
      <c r="N17" s="35">
        <v>2121</v>
      </c>
      <c r="O17" s="35">
        <f>COUNTIF($L$7:$L$500,N17)</f>
        <v>1</v>
      </c>
      <c r="P17" s="35">
        <f>O17/$Q$4</f>
        <v>1.0526315789473684E-2</v>
      </c>
      <c r="Q17" s="35">
        <f>IF(P17=0,0,(P17*((LOG(P17))/LOG(2))))</f>
        <v>-6.9156374824536293E-2</v>
      </c>
      <c r="T17" s="35">
        <f>N17</f>
        <v>2121</v>
      </c>
      <c r="U17" s="35">
        <f>COUNTIF(L7:L22,T17)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COUNTIF(L23:L38,Y17)</f>
        <v>1</v>
      </c>
      <c r="AA17" s="35">
        <f>Z17/(AB4-Z20)</f>
        <v>6.25E-2</v>
      </c>
      <c r="AB17" s="35">
        <f>IF(AA17=0,0,(AA17*((LOG(AA17))/LOG(2))))</f>
        <v>-0.25</v>
      </c>
      <c r="AD17" s="35">
        <f>N17</f>
        <v>2121</v>
      </c>
      <c r="AE17" s="35">
        <f>COUNTIF(L39:L53,AD17)</f>
        <v>0</v>
      </c>
      <c r="AF17" s="35">
        <f>AE17/(AG4-AE20)</f>
        <v>0</v>
      </c>
      <c r="AG17" s="35">
        <f>IF(AF17=0,0,(AF17*((LOG(AF17))/LOG(2))))</f>
        <v>0</v>
      </c>
      <c r="AI17" s="35">
        <f>N17</f>
        <v>2121</v>
      </c>
      <c r="AJ17" s="35">
        <f>COUNTIF(L54:L69,AI17)</f>
        <v>0</v>
      </c>
      <c r="AK17" s="35">
        <f>AJ17/(AL4-AJ20)</f>
        <v>0</v>
      </c>
      <c r="AL17" s="35">
        <f>IF(AK17=0,0,(AK17*((LOG(AK17))/LOG(2))))</f>
        <v>0</v>
      </c>
      <c r="AN17" s="35">
        <f>N17</f>
        <v>2121</v>
      </c>
      <c r="AO17" s="35">
        <f>COUNTIF(L70:L85,AN17)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COUNTIF(L86:L101,AS17)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2058</v>
      </c>
      <c r="C18" s="60">
        <v>14</v>
      </c>
      <c r="D18" s="57">
        <v>2078</v>
      </c>
      <c r="E18" s="60">
        <v>13</v>
      </c>
      <c r="F18" s="57">
        <v>2086</v>
      </c>
      <c r="G18" s="63">
        <v>14</v>
      </c>
      <c r="H18" s="63">
        <v>2093</v>
      </c>
      <c r="I18" s="41"/>
      <c r="J18" s="41"/>
      <c r="K18" s="42">
        <v>0</v>
      </c>
      <c r="L18">
        <v>1111</v>
      </c>
      <c r="N18" s="35">
        <v>2122</v>
      </c>
      <c r="O18" s="35">
        <f>COUNTIF($L$7:$L$500,N18)</f>
        <v>8</v>
      </c>
      <c r="P18" s="35">
        <f>O18/$Q$4</f>
        <v>8.4210526315789472E-2</v>
      </c>
      <c r="Q18" s="35">
        <f>IF(P18=0,0,(P18*((LOG(P18))/LOG(2))))</f>
        <v>-0.30061941964892197</v>
      </c>
      <c r="T18" s="35">
        <f>N18</f>
        <v>2122</v>
      </c>
      <c r="U18" s="35">
        <f>COUNTIF(L7:L22,T18)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COUNTIF(L23:L38,Y18)</f>
        <v>0</v>
      </c>
      <c r="AA18" s="35">
        <f>Z18/(AB4-Z20)</f>
        <v>0</v>
      </c>
      <c r="AB18" s="35">
        <f>IF(AA18=0,0,(AA18*((LOG(AA18))/LOG(2))))</f>
        <v>0</v>
      </c>
      <c r="AD18" s="35">
        <f>N18</f>
        <v>2122</v>
      </c>
      <c r="AE18" s="35">
        <f>COUNTIF(L39:L53,AD18)</f>
        <v>3</v>
      </c>
      <c r="AF18" s="35">
        <f>AE18/(AG4-AE20)</f>
        <v>0.2</v>
      </c>
      <c r="AG18" s="35">
        <f>IF(AF18=0,0,(AF18*((LOG(AF18))/LOG(2))))</f>
        <v>-0.46438561897747244</v>
      </c>
      <c r="AI18" s="35">
        <f>N18</f>
        <v>2122</v>
      </c>
      <c r="AJ18" s="35">
        <f>COUNTIF(L54:L69,AI18)</f>
        <v>1</v>
      </c>
      <c r="AK18" s="35">
        <f>AJ18/(AL4-AJ20)</f>
        <v>6.6666666666666666E-2</v>
      </c>
      <c r="AL18" s="35">
        <f>IF(AK18=0,0,(AK18*((LOG(AK18))/LOG(2))))</f>
        <v>-0.26045937304056793</v>
      </c>
      <c r="AN18" s="35">
        <f>N18</f>
        <v>2122</v>
      </c>
      <c r="AO18" s="35">
        <f>COUNTIF(L70:L85,AN18)</f>
        <v>3</v>
      </c>
      <c r="AP18" s="35">
        <f>AO18/(AQ4-AO20)</f>
        <v>0.2</v>
      </c>
      <c r="AQ18" s="35">
        <f>IF(AP18=0,0,(AP18*((LOG(AP18))/LOG(2))))</f>
        <v>-0.46438561897747244</v>
      </c>
      <c r="AS18" s="35">
        <f>N18</f>
        <v>2122</v>
      </c>
      <c r="AT18" s="35">
        <f>COUNTIF(L86:L101,AS18)</f>
        <v>1</v>
      </c>
      <c r="AU18" s="35">
        <f>AT18/(AV4-AT20)</f>
        <v>6.25E-2</v>
      </c>
      <c r="AV18" s="35">
        <f>IF(AU18=0,0,(AU18*((LOG(AU18))/LOG(2))))</f>
        <v>-0.25</v>
      </c>
    </row>
    <row r="19" spans="1:48" x14ac:dyDescent="0.3">
      <c r="A19" s="57">
        <v>21</v>
      </c>
      <c r="B19" s="57">
        <v>2248</v>
      </c>
      <c r="C19" s="60">
        <v>21</v>
      </c>
      <c r="D19" s="57">
        <v>2287</v>
      </c>
      <c r="E19" s="60">
        <v>11</v>
      </c>
      <c r="F19" s="57">
        <v>2316</v>
      </c>
      <c r="G19" s="63">
        <v>12</v>
      </c>
      <c r="H19" s="63">
        <v>2325</v>
      </c>
      <c r="I19" s="41"/>
      <c r="J19" s="41"/>
      <c r="K19" s="42">
        <v>0</v>
      </c>
      <c r="L19">
        <v>2211</v>
      </c>
      <c r="N19" s="35">
        <v>2211</v>
      </c>
      <c r="O19" s="35">
        <f>COUNTIF($L$7:$L$500,N19)</f>
        <v>6</v>
      </c>
      <c r="P19" s="35">
        <f>O19/$Q$4</f>
        <v>6.3157894736842107E-2</v>
      </c>
      <c r="Q19" s="35">
        <f>IF(P19=0,0,(P19*((LOG(P19))/LOG(2))))</f>
        <v>-0.25167745942798686</v>
      </c>
      <c r="T19" s="35">
        <f>N19</f>
        <v>2211</v>
      </c>
      <c r="U19" s="35">
        <f>COUNTIF(L7:L22,T19)</f>
        <v>1</v>
      </c>
      <c r="V19" s="35">
        <f>U19/(W4-U20)</f>
        <v>6.25E-2</v>
      </c>
      <c r="W19" s="35">
        <f>IF(V19=0,0,(V19*((LOG(V19))/LOG(2))))</f>
        <v>-0.25</v>
      </c>
      <c r="Y19" s="35">
        <f>N19</f>
        <v>2211</v>
      </c>
      <c r="Z19" s="35">
        <f>COUNTIF(L23:L38,Y19)</f>
        <v>2</v>
      </c>
      <c r="AA19" s="35">
        <f>Z19/(AB4-Z20)</f>
        <v>0.125</v>
      </c>
      <c r="AB19" s="35">
        <f>IF(AA19=0,0,(AA19*((LOG(AA19))/LOG(2))))</f>
        <v>-0.375</v>
      </c>
      <c r="AD19" s="35">
        <f>N19</f>
        <v>2211</v>
      </c>
      <c r="AE19" s="35">
        <f>COUNTIF(L39:L53,AD19)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COUNTIF(L54:L69,AI19)</f>
        <v>1</v>
      </c>
      <c r="AK19" s="35">
        <f>AJ19/(AL4-AJ20)</f>
        <v>6.6666666666666666E-2</v>
      </c>
      <c r="AL19" s="35">
        <f>IF(AK19=0,0,(AK19*((LOG(AK19))/LOG(2))))</f>
        <v>-0.26045937304056793</v>
      </c>
      <c r="AN19" s="35">
        <f>N19</f>
        <v>2211</v>
      </c>
      <c r="AO19" s="35">
        <f>COUNTIF(L70:L85,AN19)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COUNTIF(L86:L101,AS19)</f>
        <v>2</v>
      </c>
      <c r="AU19" s="35">
        <f>AT19/(AV4-AT20)</f>
        <v>0.125</v>
      </c>
      <c r="AV19" s="35">
        <f>IF(AU19=0,0,(AU19*((LOG(AU19))/LOG(2))))</f>
        <v>-0.375</v>
      </c>
    </row>
    <row r="20" spans="1:48" x14ac:dyDescent="0.3">
      <c r="A20" s="57">
        <v>12</v>
      </c>
      <c r="B20" s="57">
        <v>2438</v>
      </c>
      <c r="C20" s="60">
        <v>14</v>
      </c>
      <c r="D20" s="57">
        <v>2500</v>
      </c>
      <c r="E20" s="60">
        <v>13</v>
      </c>
      <c r="F20" s="57">
        <v>2507</v>
      </c>
      <c r="G20" s="63">
        <v>14</v>
      </c>
      <c r="H20" s="63">
        <v>2515</v>
      </c>
      <c r="I20" s="41"/>
      <c r="J20" s="41"/>
      <c r="K20" s="42">
        <v>0</v>
      </c>
      <c r="L20">
        <v>1111</v>
      </c>
      <c r="N20" s="35">
        <v>2212</v>
      </c>
      <c r="O20" s="35">
        <f>COUNTIF($L$7:$L$500,N20)</f>
        <v>2</v>
      </c>
      <c r="P20" s="35">
        <f>O20/$Q$4</f>
        <v>2.1052631578947368E-2</v>
      </c>
      <c r="Q20" s="35">
        <f>IF(P20=0,0,(P20*((LOG(P20))/LOG(2))))</f>
        <v>-0.11726011807012522</v>
      </c>
      <c r="T20" s="35">
        <f>N20</f>
        <v>2212</v>
      </c>
      <c r="U20" s="35">
        <f>COUNTIF(L7:L22,T20)</f>
        <v>0</v>
      </c>
      <c r="V20" s="54"/>
      <c r="W20" s="55"/>
      <c r="Y20" s="35">
        <f>N20</f>
        <v>2212</v>
      </c>
      <c r="Z20" s="35">
        <f>COUNTIF(L23:L38,Y20)</f>
        <v>0</v>
      </c>
      <c r="AA20" s="54"/>
      <c r="AB20" s="55"/>
      <c r="AD20" s="35">
        <f>N20</f>
        <v>2212</v>
      </c>
      <c r="AE20" s="35">
        <f>COUNTIF(L39:L53,AD20)</f>
        <v>0</v>
      </c>
      <c r="AF20" s="54"/>
      <c r="AG20" s="55"/>
      <c r="AI20" s="35">
        <f>N20</f>
        <v>2212</v>
      </c>
      <c r="AJ20" s="35">
        <f>COUNTIF(L54:L69,AI20)</f>
        <v>1</v>
      </c>
      <c r="AK20" s="54"/>
      <c r="AL20" s="55"/>
      <c r="AN20" s="35">
        <f>N20</f>
        <v>2212</v>
      </c>
      <c r="AO20" s="35">
        <f>COUNTIF(L70:L85,AN20)</f>
        <v>1</v>
      </c>
      <c r="AP20" s="54"/>
      <c r="AQ20" s="55"/>
      <c r="AS20" s="35">
        <f>N20</f>
        <v>2212</v>
      </c>
      <c r="AT20" s="35">
        <f>COUNTIF(L86:L101,AS20)</f>
        <v>0</v>
      </c>
      <c r="AU20" s="54"/>
      <c r="AV20" s="55"/>
    </row>
    <row r="21" spans="1:48" x14ac:dyDescent="0.3">
      <c r="A21" s="57">
        <v>21</v>
      </c>
      <c r="B21" s="57">
        <v>2707</v>
      </c>
      <c r="C21" s="60">
        <v>12</v>
      </c>
      <c r="D21" s="57">
        <v>2726</v>
      </c>
      <c r="E21" s="60">
        <v>13</v>
      </c>
      <c r="F21" s="57">
        <v>2737</v>
      </c>
      <c r="G21" s="63">
        <v>14</v>
      </c>
      <c r="H21" s="63">
        <v>2748</v>
      </c>
      <c r="I21" s="41"/>
      <c r="J21" s="41"/>
      <c r="K21" s="42">
        <v>0</v>
      </c>
      <c r="L21">
        <v>2111</v>
      </c>
      <c r="N21" s="35">
        <v>2221</v>
      </c>
      <c r="O21" s="35">
        <f>COUNTIF($L$7:$L$500,N21)</f>
        <v>3</v>
      </c>
      <c r="P21" s="35">
        <f>O21/$Q$4</f>
        <v>3.1578947368421054E-2</v>
      </c>
      <c r="Q21" s="35">
        <f>IF(P21=0,0,(P21*((LOG(P21))/LOG(2))))</f>
        <v>-0.15741767708241444</v>
      </c>
      <c r="T21" s="35">
        <f>N21</f>
        <v>2221</v>
      </c>
      <c r="U21" s="35">
        <f>COUNTIF(L7:L22,T21)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COUNTIF(L23:L38,Y21)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COUNTIF(L39:L53,AD21)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COUNTIF(L54:L69,AI21)</f>
        <v>2</v>
      </c>
      <c r="AK21" s="35">
        <f>AJ21/(AL4-AJ20)</f>
        <v>0.13333333333333333</v>
      </c>
      <c r="AL21" s="35">
        <f>IF(AK21=0,0,(AK21*((LOG(AK21))/LOG(2))))</f>
        <v>-0.3875854127478025</v>
      </c>
      <c r="AN21" s="35">
        <f>N21</f>
        <v>2221</v>
      </c>
      <c r="AO21" s="35">
        <f>COUNTIF(L70:L85,AN21)</f>
        <v>1</v>
      </c>
      <c r="AP21" s="35">
        <f>AO21/(AQ4-AO20)</f>
        <v>6.6666666666666666E-2</v>
      </c>
      <c r="AQ21" s="35">
        <f>IF(AP21=0,0,(AP21*((LOG(AP21))/LOG(2))))</f>
        <v>-0.26045937304056793</v>
      </c>
      <c r="AS21" s="35">
        <f>N21</f>
        <v>2221</v>
      </c>
      <c r="AT21" s="35">
        <f>COUNTIF(L86:L101,AS21)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2866</v>
      </c>
      <c r="C22" s="60">
        <v>23</v>
      </c>
      <c r="D22" s="57">
        <v>2896</v>
      </c>
      <c r="E22" s="60">
        <v>13</v>
      </c>
      <c r="F22" s="57">
        <v>2911</v>
      </c>
      <c r="G22" s="63">
        <v>14</v>
      </c>
      <c r="H22" s="63">
        <v>2918</v>
      </c>
      <c r="I22" s="41"/>
      <c r="J22" s="41"/>
      <c r="K22" s="42">
        <v>0</v>
      </c>
      <c r="L22">
        <v>1211</v>
      </c>
      <c r="N22" s="35">
        <v>2222</v>
      </c>
      <c r="O22" s="35">
        <f>COUNTIF($L$7:$L$500,N22)</f>
        <v>7</v>
      </c>
      <c r="P22" s="35">
        <f>O22/$Q$4</f>
        <v>7.3684210526315783E-2</v>
      </c>
      <c r="Q22" s="35">
        <f>IF(P22=0,0,(P22*((LOG(P22))/LOG(2))))</f>
        <v>-0.27723689267277268</v>
      </c>
      <c r="T22" s="35">
        <f>N22</f>
        <v>2222</v>
      </c>
      <c r="U22" s="35">
        <f>COUNTIF(L7:L22,T22)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COUNTIF(L23:L38,Y22)</f>
        <v>2</v>
      </c>
      <c r="AA22" s="35">
        <f>Z22/(AB4-Z20)</f>
        <v>0.125</v>
      </c>
      <c r="AB22" s="35">
        <f>IF(AA22=0,0,(AA22*((LOG(AA22))/LOG(2))))</f>
        <v>-0.375</v>
      </c>
      <c r="AD22" s="35">
        <f>N22</f>
        <v>2222</v>
      </c>
      <c r="AE22" s="35">
        <f>COUNTIF(L39:L53,AD22)</f>
        <v>0</v>
      </c>
      <c r="AF22" s="35">
        <f>AE22/(AG4-AE20)</f>
        <v>0</v>
      </c>
      <c r="AG22" s="35">
        <f>IF(AF22=0,0,(AF22*((LOG(AF22))/LOG(2))))</f>
        <v>0</v>
      </c>
      <c r="AI22" s="35">
        <f>N22</f>
        <v>2222</v>
      </c>
      <c r="AJ22" s="35">
        <f>COUNTIF(L54:L69,AI22)</f>
        <v>0</v>
      </c>
      <c r="AK22" s="35">
        <f>AJ22/(AL4-AJ20)</f>
        <v>0</v>
      </c>
      <c r="AL22" s="35">
        <f>IF(AK22=0,0,(AK22*((LOG(AK22))/LOG(2))))</f>
        <v>0</v>
      </c>
      <c r="AN22" s="35">
        <f>N22</f>
        <v>2222</v>
      </c>
      <c r="AO22" s="35">
        <f>COUNTIF(L70:L85,AN22)</f>
        <v>4</v>
      </c>
      <c r="AP22" s="35">
        <f>AO22/(AQ4-AO20)</f>
        <v>0.26666666666666666</v>
      </c>
      <c r="AQ22" s="35">
        <f>IF(AP22=0,0,(AP22*((LOG(AP22))/LOG(2))))</f>
        <v>-0.50850415882893829</v>
      </c>
      <c r="AS22" s="35">
        <f>N22</f>
        <v>2222</v>
      </c>
      <c r="AT22" s="35">
        <f>COUNTIF(L86:L101,AS22)</f>
        <v>1</v>
      </c>
      <c r="AU22" s="35">
        <f>AT22/(AV4-AT20)</f>
        <v>6.25E-2</v>
      </c>
      <c r="AV22" s="35">
        <f>IF(AU22=0,0,(AU22*((LOG(AU22))/LOG(2))))</f>
        <v>-0.25</v>
      </c>
    </row>
    <row r="23" spans="1:48" x14ac:dyDescent="0.3">
      <c r="A23" s="58">
        <v>12</v>
      </c>
      <c r="B23" s="58">
        <v>3096</v>
      </c>
      <c r="C23" s="61">
        <v>14</v>
      </c>
      <c r="D23" s="58">
        <v>3109</v>
      </c>
      <c r="E23" s="61">
        <v>13</v>
      </c>
      <c r="F23" s="58">
        <v>3117</v>
      </c>
      <c r="G23" s="64">
        <v>14</v>
      </c>
      <c r="H23" s="64">
        <v>3129</v>
      </c>
      <c r="I23" s="40"/>
      <c r="J23" s="40"/>
      <c r="K23" s="50">
        <v>0</v>
      </c>
      <c r="L23">
        <v>1111</v>
      </c>
      <c r="P23" s="27">
        <f>SUM(P7:P22)</f>
        <v>1</v>
      </c>
      <c r="Q23" s="27">
        <f>-SUM(Q7:Q22)</f>
        <v>3.4093886081730802</v>
      </c>
      <c r="V23" s="27">
        <f>SUM(V7:V22)</f>
        <v>1</v>
      </c>
      <c r="W23" s="27">
        <f>-SUM(W7:W22)</f>
        <v>2</v>
      </c>
      <c r="AA23" s="27">
        <f>SUM(AA7:AA22)</f>
        <v>1</v>
      </c>
      <c r="AB23" s="27">
        <f>-SUM(AB7:AB22)</f>
        <v>2.7028195311147831</v>
      </c>
      <c r="AF23" s="27">
        <f>SUM(AF7:AF22)</f>
        <v>1</v>
      </c>
      <c r="AG23" s="27">
        <f>-SUM(AG7:AG22)</f>
        <v>2.8729055953200562</v>
      </c>
      <c r="AK23" s="27">
        <f>SUM(AK7:AK22)</f>
        <v>1</v>
      </c>
      <c r="AL23" s="27">
        <f>-SUM(AL7:AL22)</f>
        <v>2.4634582986483036</v>
      </c>
      <c r="AP23" s="27">
        <f>SUM(AP7:AP22)</f>
        <v>1</v>
      </c>
      <c r="AQ23" s="27">
        <f>-SUM(AQ7:AQ22)</f>
        <v>2.2825887305018329</v>
      </c>
      <c r="AU23" s="27">
        <f>SUM(AU7:AU22)</f>
        <v>1</v>
      </c>
      <c r="AV23" s="27">
        <f>-SUM(AV7:AV22)</f>
        <v>2.521782221599798</v>
      </c>
    </row>
    <row r="24" spans="1:48" x14ac:dyDescent="0.3">
      <c r="A24" s="58">
        <v>21</v>
      </c>
      <c r="B24" s="58">
        <v>3254</v>
      </c>
      <c r="C24" s="61">
        <v>21</v>
      </c>
      <c r="D24" s="58">
        <v>3268</v>
      </c>
      <c r="E24" s="61">
        <v>11</v>
      </c>
      <c r="F24" s="58">
        <v>3316</v>
      </c>
      <c r="G24" s="64">
        <v>12</v>
      </c>
      <c r="H24" s="64">
        <v>3324</v>
      </c>
      <c r="I24" s="40"/>
      <c r="J24" s="40"/>
      <c r="K24" s="50">
        <v>0</v>
      </c>
      <c r="L24">
        <v>2211</v>
      </c>
      <c r="P24" s="28" t="s">
        <v>89</v>
      </c>
      <c r="Q24" s="28">
        <f>Q23/(LOG(Q4)/LOG(2))</f>
        <v>0.51894422213020674</v>
      </c>
      <c r="V24" s="28" t="s">
        <v>116</v>
      </c>
      <c r="W24" s="28">
        <f>W23/(LOG(W4)/LOG(2))</f>
        <v>0.5</v>
      </c>
      <c r="AA24" s="28" t="s">
        <v>119</v>
      </c>
      <c r="AB24" s="28">
        <f>AB23/(LOG(AB4)/LOG(2))</f>
        <v>0.67570488277869578</v>
      </c>
      <c r="AF24" s="28" t="s">
        <v>120</v>
      </c>
      <c r="AG24" s="28">
        <f>AG23/(LOG(AG4)/LOG(2))</f>
        <v>0.73534324164318865</v>
      </c>
      <c r="AK24" s="28" t="s">
        <v>121</v>
      </c>
      <c r="AL24" s="28">
        <f>AL23/(LOG(AL4)/LOG(2))</f>
        <v>0.61586457466207589</v>
      </c>
      <c r="AP24" s="28" t="s">
        <v>122</v>
      </c>
      <c r="AQ24" s="28">
        <f>AQ23/(LOG(AQ4)/LOG(2))</f>
        <v>0.57064718262545822</v>
      </c>
      <c r="AU24" s="28" t="s">
        <v>123</v>
      </c>
      <c r="AV24" s="28">
        <f>AV23/(LOG(AV4)/LOG(2))</f>
        <v>0.63044555539994951</v>
      </c>
    </row>
    <row r="25" spans="1:48" x14ac:dyDescent="0.3">
      <c r="A25" s="58">
        <v>12</v>
      </c>
      <c r="B25" s="58">
        <v>3462</v>
      </c>
      <c r="C25" s="61">
        <v>23</v>
      </c>
      <c r="D25" s="58">
        <v>3487</v>
      </c>
      <c r="E25" s="61">
        <v>24</v>
      </c>
      <c r="F25" s="58">
        <v>3503</v>
      </c>
      <c r="G25" s="64">
        <v>23</v>
      </c>
      <c r="H25" s="64">
        <v>3519</v>
      </c>
      <c r="I25" s="40"/>
      <c r="J25" s="40"/>
      <c r="K25" s="50">
        <v>0</v>
      </c>
      <c r="L25">
        <v>1222</v>
      </c>
    </row>
    <row r="26" spans="1:48" x14ac:dyDescent="0.3">
      <c r="A26" s="58">
        <v>21</v>
      </c>
      <c r="B26" s="58">
        <v>3737</v>
      </c>
      <c r="C26" s="61">
        <v>21</v>
      </c>
      <c r="D26" s="58">
        <v>3760</v>
      </c>
      <c r="E26" s="61">
        <v>11</v>
      </c>
      <c r="F26" s="58">
        <v>3774</v>
      </c>
      <c r="G26" s="64">
        <v>12</v>
      </c>
      <c r="H26" s="64">
        <v>3782</v>
      </c>
      <c r="I26" s="40"/>
      <c r="J26" s="40"/>
      <c r="K26" s="50">
        <v>0</v>
      </c>
      <c r="L26">
        <v>2211</v>
      </c>
    </row>
    <row r="27" spans="1:48" x14ac:dyDescent="0.3">
      <c r="A27" s="58">
        <v>12</v>
      </c>
      <c r="B27" s="58">
        <v>3920</v>
      </c>
      <c r="C27" s="61">
        <v>23</v>
      </c>
      <c r="D27" s="58">
        <v>3958</v>
      </c>
      <c r="E27" s="61">
        <v>13</v>
      </c>
      <c r="F27" s="58">
        <v>4004</v>
      </c>
      <c r="G27" s="64">
        <v>14</v>
      </c>
      <c r="H27" s="64">
        <v>4012</v>
      </c>
      <c r="I27" s="40"/>
      <c r="J27" s="40"/>
      <c r="K27" s="50">
        <v>0</v>
      </c>
      <c r="L27">
        <v>1211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8">
        <v>12</v>
      </c>
      <c r="B28" s="58">
        <v>4151</v>
      </c>
      <c r="C28" s="61">
        <v>23</v>
      </c>
      <c r="D28" s="58">
        <v>4210</v>
      </c>
      <c r="E28" s="61">
        <v>24</v>
      </c>
      <c r="F28" s="58">
        <v>4228</v>
      </c>
      <c r="G28" s="64">
        <v>23</v>
      </c>
      <c r="H28" s="64">
        <v>4246</v>
      </c>
      <c r="I28" s="40"/>
      <c r="J28" s="40"/>
      <c r="K28" s="50">
        <v>0</v>
      </c>
      <c r="L28">
        <v>1222</v>
      </c>
      <c r="N28" s="39">
        <f>COUNTIF(L7:L101,G3)</f>
        <v>2</v>
      </c>
      <c r="O28" s="39"/>
      <c r="P28" s="46">
        <v>16</v>
      </c>
      <c r="Q28" s="46">
        <v>16</v>
      </c>
      <c r="R28" s="46">
        <v>15</v>
      </c>
      <c r="S28" s="46">
        <v>16</v>
      </c>
      <c r="T28" s="46">
        <v>16</v>
      </c>
      <c r="U28" s="46">
        <v>16</v>
      </c>
      <c r="V28" s="45"/>
    </row>
    <row r="29" spans="1:48" x14ac:dyDescent="0.3">
      <c r="A29" s="58">
        <v>12</v>
      </c>
      <c r="B29" s="58">
        <v>4370</v>
      </c>
      <c r="C29" s="61">
        <v>23</v>
      </c>
      <c r="D29" s="58">
        <v>4408</v>
      </c>
      <c r="E29" s="61">
        <v>13</v>
      </c>
      <c r="F29" s="58">
        <v>4440</v>
      </c>
      <c r="G29" s="64">
        <v>14</v>
      </c>
      <c r="H29" s="64">
        <v>4449</v>
      </c>
      <c r="I29" s="40"/>
      <c r="J29" s="40"/>
      <c r="K29" s="50">
        <v>0</v>
      </c>
      <c r="L29">
        <v>1211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12</v>
      </c>
      <c r="B30" s="58">
        <v>4609</v>
      </c>
      <c r="C30" s="61">
        <v>23</v>
      </c>
      <c r="D30" s="58">
        <v>4650</v>
      </c>
      <c r="E30" s="61">
        <v>13</v>
      </c>
      <c r="F30" s="58">
        <v>4683</v>
      </c>
      <c r="G30" s="64">
        <v>14</v>
      </c>
      <c r="H30" s="64">
        <v>4695</v>
      </c>
      <c r="I30" s="40"/>
      <c r="J30" s="40"/>
      <c r="K30" s="50">
        <v>0</v>
      </c>
      <c r="L30">
        <v>1211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21</v>
      </c>
      <c r="B31" s="58">
        <v>4904</v>
      </c>
      <c r="C31" s="61">
        <v>12</v>
      </c>
      <c r="D31" s="58">
        <v>4986</v>
      </c>
      <c r="E31" s="61">
        <v>24</v>
      </c>
      <c r="F31" s="58">
        <v>4996</v>
      </c>
      <c r="G31" s="64">
        <v>14</v>
      </c>
      <c r="H31" s="64">
        <v>5050</v>
      </c>
      <c r="I31" s="40"/>
      <c r="J31" s="40"/>
      <c r="K31" s="50">
        <v>0</v>
      </c>
      <c r="L31">
        <v>2121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21</v>
      </c>
      <c r="B32" s="58">
        <v>5209</v>
      </c>
      <c r="C32" s="61">
        <v>21</v>
      </c>
      <c r="D32" s="58">
        <v>5230</v>
      </c>
      <c r="E32" s="61">
        <v>22</v>
      </c>
      <c r="F32" s="58">
        <v>5249</v>
      </c>
      <c r="G32" s="64">
        <v>23</v>
      </c>
      <c r="H32" s="64">
        <v>5286</v>
      </c>
      <c r="I32" s="40"/>
      <c r="J32" s="40"/>
      <c r="K32" s="50">
        <v>0</v>
      </c>
      <c r="L32">
        <v>2222</v>
      </c>
      <c r="O32" s="44" t="s">
        <v>105</v>
      </c>
      <c r="P32" s="46">
        <f>U20</f>
        <v>0</v>
      </c>
      <c r="Q32" s="46">
        <f>Z20</f>
        <v>0</v>
      </c>
      <c r="R32" s="46">
        <f>AE20</f>
        <v>0</v>
      </c>
      <c r="S32" s="46">
        <f>AJ20</f>
        <v>1</v>
      </c>
      <c r="T32" s="46">
        <f>AO20</f>
        <v>1</v>
      </c>
      <c r="U32" s="46">
        <f>AT20</f>
        <v>0</v>
      </c>
      <c r="V32" s="44"/>
    </row>
    <row r="33" spans="1:22" x14ac:dyDescent="0.3">
      <c r="A33" s="58">
        <v>12</v>
      </c>
      <c r="B33" s="58">
        <v>5429</v>
      </c>
      <c r="C33" s="61">
        <v>23</v>
      </c>
      <c r="D33" s="58">
        <v>5444</v>
      </c>
      <c r="E33" s="61">
        <v>24</v>
      </c>
      <c r="F33" s="58">
        <v>5469</v>
      </c>
      <c r="G33" s="64">
        <v>14</v>
      </c>
      <c r="H33" s="64">
        <v>5483</v>
      </c>
      <c r="I33" s="40"/>
      <c r="J33" s="40"/>
      <c r="K33" s="50">
        <v>0</v>
      </c>
      <c r="L33">
        <v>1221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5595</v>
      </c>
      <c r="C34" s="61">
        <v>23</v>
      </c>
      <c r="D34" s="58">
        <v>5642</v>
      </c>
      <c r="E34" s="61">
        <v>24</v>
      </c>
      <c r="F34" s="58">
        <v>5663</v>
      </c>
      <c r="G34" s="64">
        <v>14</v>
      </c>
      <c r="H34" s="64">
        <v>5679</v>
      </c>
      <c r="I34" s="40"/>
      <c r="J34" s="40"/>
      <c r="K34" s="50">
        <v>0</v>
      </c>
      <c r="L34">
        <v>1221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5838</v>
      </c>
      <c r="C35" s="61">
        <v>21</v>
      </c>
      <c r="D35" s="58">
        <v>5874</v>
      </c>
      <c r="E35" s="61">
        <v>22</v>
      </c>
      <c r="F35" s="58">
        <v>5890</v>
      </c>
      <c r="G35" s="64">
        <v>23</v>
      </c>
      <c r="H35" s="64">
        <v>5926</v>
      </c>
      <c r="I35" s="40"/>
      <c r="J35" s="40"/>
      <c r="K35" s="50">
        <v>0</v>
      </c>
      <c r="L35">
        <v>2222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6048</v>
      </c>
      <c r="C36" s="61">
        <v>23</v>
      </c>
      <c r="D36" s="58">
        <v>6058</v>
      </c>
      <c r="E36" s="61">
        <v>24</v>
      </c>
      <c r="F36" s="58">
        <v>6074</v>
      </c>
      <c r="G36" s="64">
        <v>23</v>
      </c>
      <c r="H36" s="64">
        <v>6095</v>
      </c>
      <c r="I36" s="40"/>
      <c r="J36" s="40"/>
      <c r="K36" s="50">
        <v>0</v>
      </c>
      <c r="L36">
        <v>1222</v>
      </c>
      <c r="N36" s="40"/>
      <c r="O36" s="49" t="s">
        <v>109</v>
      </c>
      <c r="P36">
        <f>H22/P28</f>
        <v>182.375</v>
      </c>
      <c r="Q36">
        <f>(H38-H22)/Q28</f>
        <v>231.75</v>
      </c>
      <c r="R36">
        <f>(H53-H38)/R28</f>
        <v>259.33333333333331</v>
      </c>
      <c r="S36">
        <f>(H69-H53)/S28</f>
        <v>303.6875</v>
      </c>
      <c r="T36">
        <f>(H85-H69)/T28</f>
        <v>291.5625</v>
      </c>
      <c r="U36">
        <f>(H101-H85)/U28</f>
        <v>238.625</v>
      </c>
    </row>
    <row r="37" spans="1:22" x14ac:dyDescent="0.3">
      <c r="A37" s="58">
        <v>12</v>
      </c>
      <c r="B37" s="58">
        <v>6244</v>
      </c>
      <c r="C37" s="61">
        <v>23</v>
      </c>
      <c r="D37" s="58">
        <v>6283</v>
      </c>
      <c r="E37" s="61">
        <v>24</v>
      </c>
      <c r="F37" s="58">
        <v>6303</v>
      </c>
      <c r="G37" s="64">
        <v>23</v>
      </c>
      <c r="H37" s="64">
        <v>6326</v>
      </c>
      <c r="I37" s="40"/>
      <c r="J37" s="40"/>
      <c r="K37" s="50">
        <v>0</v>
      </c>
      <c r="L37">
        <v>1222</v>
      </c>
    </row>
    <row r="38" spans="1:22" x14ac:dyDescent="0.3">
      <c r="A38" s="58">
        <v>12</v>
      </c>
      <c r="B38" s="58">
        <v>6509</v>
      </c>
      <c r="C38" s="61">
        <v>14</v>
      </c>
      <c r="D38" s="58">
        <v>6553</v>
      </c>
      <c r="E38" s="61">
        <v>13</v>
      </c>
      <c r="F38" s="58">
        <v>6618</v>
      </c>
      <c r="G38" s="64">
        <v>14</v>
      </c>
      <c r="H38" s="64">
        <v>6626</v>
      </c>
      <c r="I38" s="40"/>
      <c r="J38" s="40"/>
      <c r="K38" s="50">
        <v>0</v>
      </c>
      <c r="L38">
        <v>1111</v>
      </c>
    </row>
    <row r="39" spans="1:22" x14ac:dyDescent="0.3">
      <c r="A39" s="57">
        <v>12</v>
      </c>
      <c r="B39" s="57">
        <v>6809</v>
      </c>
      <c r="C39" s="60">
        <v>23</v>
      </c>
      <c r="D39" s="57">
        <v>6834</v>
      </c>
      <c r="E39" s="60">
        <v>24</v>
      </c>
      <c r="F39" s="57">
        <v>6889</v>
      </c>
      <c r="G39" s="63">
        <v>14</v>
      </c>
      <c r="H39" s="63">
        <v>6910</v>
      </c>
      <c r="I39" s="41"/>
      <c r="J39" s="41"/>
      <c r="K39" s="42">
        <v>0</v>
      </c>
      <c r="L39">
        <v>1221</v>
      </c>
    </row>
    <row r="40" spans="1:22" x14ac:dyDescent="0.3">
      <c r="A40" s="57">
        <v>12</v>
      </c>
      <c r="B40" s="57">
        <v>7061</v>
      </c>
      <c r="C40" s="60">
        <v>23</v>
      </c>
      <c r="D40" s="57">
        <v>7083</v>
      </c>
      <c r="E40" s="60">
        <v>13</v>
      </c>
      <c r="F40" s="57">
        <v>7115</v>
      </c>
      <c r="G40" s="63">
        <v>14</v>
      </c>
      <c r="H40" s="63">
        <v>7160</v>
      </c>
      <c r="I40" s="41"/>
      <c r="J40" s="41"/>
      <c r="K40" s="42">
        <v>0</v>
      </c>
      <c r="L40">
        <v>1211</v>
      </c>
    </row>
    <row r="41" spans="1:22" x14ac:dyDescent="0.3">
      <c r="A41" s="57">
        <v>12</v>
      </c>
      <c r="B41" s="57">
        <v>7336</v>
      </c>
      <c r="C41" s="60">
        <v>23</v>
      </c>
      <c r="D41" s="57">
        <v>7348</v>
      </c>
      <c r="E41" s="60">
        <v>13</v>
      </c>
      <c r="F41" s="57">
        <v>7379</v>
      </c>
      <c r="G41" s="63">
        <v>23</v>
      </c>
      <c r="H41" s="63">
        <v>7403</v>
      </c>
      <c r="I41" s="41"/>
      <c r="J41" s="41"/>
      <c r="K41" s="42">
        <v>0</v>
      </c>
      <c r="L41">
        <v>1212</v>
      </c>
    </row>
    <row r="42" spans="1:22" x14ac:dyDescent="0.3">
      <c r="A42" s="57">
        <v>21</v>
      </c>
      <c r="B42" s="57">
        <v>7589</v>
      </c>
      <c r="C42" s="60">
        <v>12</v>
      </c>
      <c r="D42" s="57">
        <v>7603</v>
      </c>
      <c r="E42" s="60">
        <v>13</v>
      </c>
      <c r="F42" s="57">
        <v>7660</v>
      </c>
      <c r="G42" s="63">
        <v>14</v>
      </c>
      <c r="H42" s="63">
        <v>7671</v>
      </c>
      <c r="I42" s="41"/>
      <c r="J42" s="41"/>
      <c r="K42" s="42">
        <v>0</v>
      </c>
      <c r="L42">
        <v>2111</v>
      </c>
    </row>
    <row r="43" spans="1:22" x14ac:dyDescent="0.3">
      <c r="A43" s="57">
        <v>12</v>
      </c>
      <c r="B43" s="57">
        <v>7794</v>
      </c>
      <c r="C43" s="60">
        <v>23</v>
      </c>
      <c r="D43" s="57">
        <v>7840</v>
      </c>
      <c r="E43" s="60">
        <v>24</v>
      </c>
      <c r="F43" s="57">
        <v>7858</v>
      </c>
      <c r="G43" s="63">
        <v>23</v>
      </c>
      <c r="H43" s="63">
        <v>7919</v>
      </c>
      <c r="I43" s="41"/>
      <c r="J43" s="41"/>
      <c r="K43" s="42">
        <v>0</v>
      </c>
      <c r="L43">
        <v>1222</v>
      </c>
    </row>
    <row r="44" spans="1:22" x14ac:dyDescent="0.3">
      <c r="A44" s="57">
        <v>21</v>
      </c>
      <c r="B44" s="57">
        <v>8067</v>
      </c>
      <c r="C44" s="60">
        <v>12</v>
      </c>
      <c r="D44" s="57">
        <v>8078</v>
      </c>
      <c r="E44" s="60">
        <v>24</v>
      </c>
      <c r="F44" s="57">
        <v>8088</v>
      </c>
      <c r="G44" s="63">
        <v>23</v>
      </c>
      <c r="H44" s="63">
        <v>8106</v>
      </c>
      <c r="I44" s="41"/>
      <c r="J44" s="41"/>
      <c r="K44" s="42">
        <v>0</v>
      </c>
      <c r="L44">
        <v>2122</v>
      </c>
    </row>
    <row r="45" spans="1:22" x14ac:dyDescent="0.3">
      <c r="A45" s="57">
        <v>12</v>
      </c>
      <c r="B45" s="57">
        <v>8230</v>
      </c>
      <c r="C45" s="60">
        <v>23</v>
      </c>
      <c r="D45" s="57">
        <v>8300</v>
      </c>
      <c r="E45" s="60">
        <v>13</v>
      </c>
      <c r="F45" s="57">
        <v>8314</v>
      </c>
      <c r="G45" s="63">
        <v>14</v>
      </c>
      <c r="H45" s="63">
        <v>8322</v>
      </c>
      <c r="I45" s="41"/>
      <c r="J45" s="41"/>
      <c r="K45" s="42">
        <v>0</v>
      </c>
      <c r="L45">
        <v>1211</v>
      </c>
    </row>
    <row r="46" spans="1:22" x14ac:dyDescent="0.3">
      <c r="A46" s="57">
        <v>12</v>
      </c>
      <c r="B46" s="57">
        <v>8526</v>
      </c>
      <c r="C46" s="60">
        <v>23</v>
      </c>
      <c r="D46" s="57">
        <v>8536</v>
      </c>
      <c r="E46" s="60">
        <v>24</v>
      </c>
      <c r="F46" s="57">
        <v>8570</v>
      </c>
      <c r="G46" s="63">
        <v>14</v>
      </c>
      <c r="H46" s="63">
        <v>8589</v>
      </c>
      <c r="I46" s="41"/>
      <c r="J46" s="41"/>
      <c r="K46" s="42">
        <v>0</v>
      </c>
      <c r="L46">
        <v>1221</v>
      </c>
    </row>
    <row r="47" spans="1:22" x14ac:dyDescent="0.3">
      <c r="A47" s="57">
        <v>12</v>
      </c>
      <c r="B47" s="57">
        <v>8786</v>
      </c>
      <c r="C47" s="60">
        <v>14</v>
      </c>
      <c r="D47" s="57">
        <v>8817</v>
      </c>
      <c r="E47" s="60">
        <v>24</v>
      </c>
      <c r="F47" s="57">
        <v>8827</v>
      </c>
      <c r="G47" s="63">
        <v>14</v>
      </c>
      <c r="H47" s="63">
        <v>8904</v>
      </c>
      <c r="I47" s="41"/>
      <c r="J47" s="41"/>
      <c r="K47" s="42">
        <v>0</v>
      </c>
      <c r="L47">
        <v>1121</v>
      </c>
    </row>
    <row r="48" spans="1:22" x14ac:dyDescent="0.3">
      <c r="A48" s="57">
        <v>12</v>
      </c>
      <c r="B48" s="57">
        <v>9123</v>
      </c>
      <c r="C48" s="60">
        <v>14</v>
      </c>
      <c r="D48" s="57">
        <v>9154</v>
      </c>
      <c r="E48" s="60">
        <v>24</v>
      </c>
      <c r="F48" s="57">
        <v>9167</v>
      </c>
      <c r="G48" s="63">
        <v>14</v>
      </c>
      <c r="H48" s="63">
        <v>9295</v>
      </c>
      <c r="I48" s="41"/>
      <c r="J48" s="41"/>
      <c r="K48" s="42">
        <v>0</v>
      </c>
      <c r="L48">
        <v>1121</v>
      </c>
    </row>
    <row r="49" spans="1:12" x14ac:dyDescent="0.3">
      <c r="A49" s="57">
        <v>21</v>
      </c>
      <c r="B49" s="57">
        <v>9456</v>
      </c>
      <c r="C49" s="60">
        <v>12</v>
      </c>
      <c r="D49" s="57">
        <v>9467</v>
      </c>
      <c r="E49" s="60">
        <v>24</v>
      </c>
      <c r="F49" s="57">
        <v>9480</v>
      </c>
      <c r="G49" s="63">
        <v>23</v>
      </c>
      <c r="H49" s="63">
        <v>9497</v>
      </c>
      <c r="I49" s="41"/>
      <c r="J49" s="41"/>
      <c r="K49" s="42">
        <v>0</v>
      </c>
      <c r="L49">
        <v>2122</v>
      </c>
    </row>
    <row r="50" spans="1:12" x14ac:dyDescent="0.3">
      <c r="A50" s="57">
        <v>12</v>
      </c>
      <c r="B50" s="57">
        <v>9660</v>
      </c>
      <c r="C50" s="60">
        <v>23</v>
      </c>
      <c r="D50" s="57">
        <v>9670</v>
      </c>
      <c r="E50" s="60">
        <v>24</v>
      </c>
      <c r="F50" s="57">
        <v>9685</v>
      </c>
      <c r="G50" s="63">
        <v>14</v>
      </c>
      <c r="H50" s="63">
        <v>9730</v>
      </c>
      <c r="I50" s="41"/>
      <c r="J50" s="41"/>
      <c r="K50" s="42">
        <v>0</v>
      </c>
      <c r="L50">
        <v>1221</v>
      </c>
    </row>
    <row r="51" spans="1:12" x14ac:dyDescent="0.3">
      <c r="A51" s="57">
        <v>12</v>
      </c>
      <c r="B51" s="57">
        <v>9877</v>
      </c>
      <c r="C51" s="60">
        <v>23</v>
      </c>
      <c r="D51" s="57">
        <v>9887</v>
      </c>
      <c r="E51" s="60">
        <v>24</v>
      </c>
      <c r="F51" s="57">
        <v>9944</v>
      </c>
      <c r="G51" s="63">
        <v>23</v>
      </c>
      <c r="H51" s="63">
        <v>9963</v>
      </c>
      <c r="I51" s="41"/>
      <c r="J51" s="41"/>
      <c r="K51" s="42">
        <v>0</v>
      </c>
      <c r="L51">
        <v>1222</v>
      </c>
    </row>
    <row r="52" spans="1:12" x14ac:dyDescent="0.3">
      <c r="A52" s="57">
        <v>21</v>
      </c>
      <c r="B52" s="57">
        <v>10156</v>
      </c>
      <c r="C52" s="60">
        <v>12</v>
      </c>
      <c r="D52" s="57">
        <v>10173</v>
      </c>
      <c r="E52" s="60">
        <v>24</v>
      </c>
      <c r="F52" s="57">
        <v>10182</v>
      </c>
      <c r="G52" s="63">
        <v>23</v>
      </c>
      <c r="H52" s="63">
        <v>10201</v>
      </c>
      <c r="I52" s="41"/>
      <c r="J52" s="41"/>
      <c r="K52" s="42">
        <v>0</v>
      </c>
      <c r="L52">
        <v>2122</v>
      </c>
    </row>
    <row r="53" spans="1:12" x14ac:dyDescent="0.3">
      <c r="A53" s="57">
        <v>12</v>
      </c>
      <c r="B53" s="57">
        <v>10405</v>
      </c>
      <c r="C53" s="60">
        <v>14</v>
      </c>
      <c r="D53" s="57">
        <v>10428</v>
      </c>
      <c r="E53" s="60">
        <v>24</v>
      </c>
      <c r="F53" s="57">
        <v>10489</v>
      </c>
      <c r="G53" s="63">
        <v>23</v>
      </c>
      <c r="H53" s="63">
        <v>10516</v>
      </c>
      <c r="I53" s="41"/>
      <c r="J53" s="41"/>
      <c r="K53" s="42">
        <v>0</v>
      </c>
      <c r="L53">
        <v>1122</v>
      </c>
    </row>
    <row r="54" spans="1:12" x14ac:dyDescent="0.3">
      <c r="A54" s="58">
        <v>12</v>
      </c>
      <c r="B54" s="58">
        <v>10730</v>
      </c>
      <c r="C54" s="61">
        <v>23</v>
      </c>
      <c r="D54" s="58">
        <v>10739</v>
      </c>
      <c r="E54" s="61">
        <v>24</v>
      </c>
      <c r="F54" s="58">
        <v>10759</v>
      </c>
      <c r="G54" s="64">
        <v>23</v>
      </c>
      <c r="H54" s="64">
        <v>10785</v>
      </c>
      <c r="I54" s="40"/>
      <c r="J54" s="40"/>
      <c r="K54" s="50">
        <v>0</v>
      </c>
      <c r="L54">
        <v>1222</v>
      </c>
    </row>
    <row r="55" spans="1:12" x14ac:dyDescent="0.3">
      <c r="A55" s="58">
        <v>21</v>
      </c>
      <c r="B55" s="58">
        <v>11040</v>
      </c>
      <c r="C55" s="61">
        <v>21</v>
      </c>
      <c r="D55" s="58">
        <v>11076</v>
      </c>
      <c r="E55" s="61">
        <v>11</v>
      </c>
      <c r="F55" s="58">
        <v>11091</v>
      </c>
      <c r="G55" s="64">
        <v>12</v>
      </c>
      <c r="H55" s="64">
        <v>11099</v>
      </c>
      <c r="I55" s="40"/>
      <c r="J55" s="40"/>
      <c r="K55" s="50">
        <v>0</v>
      </c>
      <c r="L55">
        <v>2211</v>
      </c>
    </row>
    <row r="56" spans="1:12" x14ac:dyDescent="0.3">
      <c r="A56" s="58">
        <v>12</v>
      </c>
      <c r="B56" s="58">
        <v>11413</v>
      </c>
      <c r="C56" s="61">
        <v>23</v>
      </c>
      <c r="D56" s="58">
        <v>11437</v>
      </c>
      <c r="E56" s="61">
        <v>24</v>
      </c>
      <c r="F56" s="58">
        <v>11465</v>
      </c>
      <c r="G56" s="64">
        <v>23</v>
      </c>
      <c r="H56" s="64">
        <v>11505</v>
      </c>
      <c r="I56" s="40"/>
      <c r="J56" s="40"/>
      <c r="K56" s="50">
        <v>0</v>
      </c>
      <c r="L56">
        <v>1222</v>
      </c>
    </row>
    <row r="57" spans="1:12" x14ac:dyDescent="0.3">
      <c r="A57" s="58">
        <v>12</v>
      </c>
      <c r="B57" s="58">
        <v>11919</v>
      </c>
      <c r="C57" s="61">
        <v>14</v>
      </c>
      <c r="D57" s="58">
        <v>11927</v>
      </c>
      <c r="E57" s="61">
        <v>13</v>
      </c>
      <c r="F57" s="58">
        <v>11940</v>
      </c>
      <c r="G57" s="64">
        <v>14</v>
      </c>
      <c r="H57" s="64">
        <v>11951</v>
      </c>
      <c r="I57" s="40"/>
      <c r="J57" s="40"/>
      <c r="K57" s="50">
        <v>0</v>
      </c>
      <c r="L57">
        <v>1111</v>
      </c>
    </row>
    <row r="58" spans="1:12" x14ac:dyDescent="0.3">
      <c r="A58" s="58">
        <v>12</v>
      </c>
      <c r="B58" s="58">
        <v>12441</v>
      </c>
      <c r="C58" s="61">
        <v>23</v>
      </c>
      <c r="D58" s="58">
        <v>12492</v>
      </c>
      <c r="E58" s="61">
        <v>24</v>
      </c>
      <c r="F58" s="58">
        <v>12512</v>
      </c>
      <c r="G58" s="64">
        <v>23</v>
      </c>
      <c r="H58" s="64">
        <v>12532</v>
      </c>
      <c r="I58" s="40"/>
      <c r="J58" s="40"/>
      <c r="K58" s="50">
        <v>0</v>
      </c>
      <c r="L58">
        <v>1222</v>
      </c>
    </row>
    <row r="59" spans="1:12" x14ac:dyDescent="0.3">
      <c r="A59" s="58">
        <v>21</v>
      </c>
      <c r="B59" s="58">
        <v>13061</v>
      </c>
      <c r="C59" s="61">
        <v>12</v>
      </c>
      <c r="D59" s="58">
        <v>13083</v>
      </c>
      <c r="E59" s="61">
        <v>24</v>
      </c>
      <c r="F59" s="58">
        <v>13102</v>
      </c>
      <c r="G59" s="64">
        <v>23</v>
      </c>
      <c r="H59" s="64">
        <v>13124</v>
      </c>
      <c r="I59" s="40"/>
      <c r="J59" s="40"/>
      <c r="K59" s="50">
        <v>0</v>
      </c>
      <c r="L59">
        <v>2122</v>
      </c>
    </row>
    <row r="60" spans="1:12" x14ac:dyDescent="0.3">
      <c r="A60" s="58">
        <v>21</v>
      </c>
      <c r="B60" s="58">
        <v>13334</v>
      </c>
      <c r="C60" s="61">
        <v>21</v>
      </c>
      <c r="D60" s="58">
        <v>13352</v>
      </c>
      <c r="E60" s="61">
        <v>11</v>
      </c>
      <c r="F60" s="58">
        <v>13364</v>
      </c>
      <c r="G60" s="64">
        <v>21</v>
      </c>
      <c r="H60" s="64">
        <v>13376</v>
      </c>
      <c r="I60" s="40"/>
      <c r="J60" s="40"/>
      <c r="K60" s="50">
        <v>0</v>
      </c>
      <c r="L60">
        <v>2212</v>
      </c>
    </row>
    <row r="61" spans="1:12" x14ac:dyDescent="0.3">
      <c r="A61" s="58">
        <v>12</v>
      </c>
      <c r="B61" s="58">
        <v>13514</v>
      </c>
      <c r="C61" s="61">
        <v>23</v>
      </c>
      <c r="D61" s="58">
        <v>13524</v>
      </c>
      <c r="E61" s="61">
        <v>24</v>
      </c>
      <c r="F61" s="58">
        <v>13541</v>
      </c>
      <c r="G61" s="64">
        <v>14</v>
      </c>
      <c r="H61" s="64">
        <v>13557</v>
      </c>
      <c r="I61" s="40"/>
      <c r="J61" s="40"/>
      <c r="K61" s="50">
        <v>0</v>
      </c>
      <c r="L61">
        <v>1221</v>
      </c>
    </row>
    <row r="62" spans="1:12" x14ac:dyDescent="0.3">
      <c r="A62" s="58">
        <v>12</v>
      </c>
      <c r="B62" s="58">
        <v>13664</v>
      </c>
      <c r="C62" s="61">
        <v>23</v>
      </c>
      <c r="D62" s="58">
        <v>13677</v>
      </c>
      <c r="E62" s="61">
        <v>24</v>
      </c>
      <c r="F62" s="58">
        <v>13713</v>
      </c>
      <c r="G62" s="64">
        <v>23</v>
      </c>
      <c r="H62" s="64">
        <v>13739</v>
      </c>
      <c r="I62" s="40"/>
      <c r="J62" s="40"/>
      <c r="K62" s="50">
        <v>0</v>
      </c>
      <c r="L62">
        <v>1222</v>
      </c>
    </row>
    <row r="63" spans="1:12" x14ac:dyDescent="0.3">
      <c r="A63" s="58">
        <v>12</v>
      </c>
      <c r="B63" s="58">
        <v>13883</v>
      </c>
      <c r="C63" s="61">
        <v>14</v>
      </c>
      <c r="D63" s="58">
        <v>13913</v>
      </c>
      <c r="E63" s="61">
        <v>24</v>
      </c>
      <c r="F63" s="58">
        <v>13925</v>
      </c>
      <c r="G63" s="64">
        <v>23</v>
      </c>
      <c r="H63" s="64">
        <v>13952</v>
      </c>
      <c r="I63" s="40"/>
      <c r="J63" s="40"/>
      <c r="K63" s="50">
        <v>0</v>
      </c>
      <c r="L63">
        <v>1122</v>
      </c>
    </row>
    <row r="64" spans="1:12" x14ac:dyDescent="0.3">
      <c r="A64" s="58">
        <v>21</v>
      </c>
      <c r="B64" s="58">
        <v>14113</v>
      </c>
      <c r="C64" s="61">
        <v>21</v>
      </c>
      <c r="D64" s="58">
        <v>14147</v>
      </c>
      <c r="E64" s="61">
        <v>22</v>
      </c>
      <c r="F64" s="58">
        <v>14199</v>
      </c>
      <c r="G64" s="64">
        <v>14</v>
      </c>
      <c r="H64" s="64">
        <v>14218</v>
      </c>
      <c r="I64" s="40"/>
      <c r="J64" s="40"/>
      <c r="K64" s="50">
        <v>0</v>
      </c>
      <c r="L64">
        <v>2221</v>
      </c>
    </row>
    <row r="65" spans="1:12" x14ac:dyDescent="0.3">
      <c r="A65" s="58">
        <v>12</v>
      </c>
      <c r="B65" s="58">
        <v>14377</v>
      </c>
      <c r="C65" s="61">
        <v>23</v>
      </c>
      <c r="D65" s="58">
        <v>14389</v>
      </c>
      <c r="E65" s="61">
        <v>24</v>
      </c>
      <c r="F65" s="58">
        <v>14413</v>
      </c>
      <c r="G65" s="64">
        <v>23</v>
      </c>
      <c r="H65" s="64">
        <v>14435</v>
      </c>
      <c r="I65" s="40"/>
      <c r="J65" s="40"/>
      <c r="K65" s="50">
        <v>0</v>
      </c>
      <c r="L65">
        <v>1222</v>
      </c>
    </row>
    <row r="66" spans="1:12" x14ac:dyDescent="0.3">
      <c r="A66" s="58">
        <v>21</v>
      </c>
      <c r="B66" s="58">
        <v>14655</v>
      </c>
      <c r="C66" s="61">
        <v>21</v>
      </c>
      <c r="D66" s="58">
        <v>14699</v>
      </c>
      <c r="E66" s="61">
        <v>22</v>
      </c>
      <c r="F66" s="58">
        <v>14746</v>
      </c>
      <c r="G66" s="64">
        <v>14</v>
      </c>
      <c r="H66" s="64">
        <v>14766</v>
      </c>
      <c r="I66" s="40"/>
      <c r="J66" s="40"/>
      <c r="K66" s="50">
        <v>0</v>
      </c>
      <c r="L66">
        <v>2221</v>
      </c>
    </row>
    <row r="67" spans="1:12" x14ac:dyDescent="0.3">
      <c r="A67" s="58">
        <v>12</v>
      </c>
      <c r="B67" s="58">
        <v>14889</v>
      </c>
      <c r="C67" s="61">
        <v>23</v>
      </c>
      <c r="D67" s="58">
        <v>14902</v>
      </c>
      <c r="E67" s="61">
        <v>13</v>
      </c>
      <c r="F67" s="58">
        <v>14918</v>
      </c>
      <c r="G67" s="64">
        <v>23</v>
      </c>
      <c r="H67" s="64">
        <v>14931</v>
      </c>
      <c r="I67" s="40"/>
      <c r="J67" s="40"/>
      <c r="K67" s="50">
        <v>0</v>
      </c>
      <c r="L67">
        <v>1212</v>
      </c>
    </row>
    <row r="68" spans="1:12" x14ac:dyDescent="0.3">
      <c r="A68" s="58">
        <v>12</v>
      </c>
      <c r="B68" s="58">
        <v>15062</v>
      </c>
      <c r="C68" s="61">
        <v>23</v>
      </c>
      <c r="D68" s="58">
        <v>15077</v>
      </c>
      <c r="E68" s="61">
        <v>24</v>
      </c>
      <c r="F68" s="58">
        <v>15101</v>
      </c>
      <c r="G68" s="64">
        <v>23</v>
      </c>
      <c r="H68" s="64">
        <v>15126</v>
      </c>
      <c r="I68" s="40"/>
      <c r="J68" s="40"/>
      <c r="K68" s="50">
        <v>0</v>
      </c>
      <c r="L68">
        <v>1222</v>
      </c>
    </row>
    <row r="69" spans="1:12" x14ac:dyDescent="0.3">
      <c r="A69" s="58">
        <v>12</v>
      </c>
      <c r="B69" s="58">
        <v>15311</v>
      </c>
      <c r="C69" s="61">
        <v>23</v>
      </c>
      <c r="D69" s="58">
        <v>15327</v>
      </c>
      <c r="E69" s="61">
        <v>24</v>
      </c>
      <c r="F69" s="58">
        <v>15355</v>
      </c>
      <c r="G69" s="64">
        <v>23</v>
      </c>
      <c r="H69" s="64">
        <v>15375</v>
      </c>
      <c r="I69" s="40"/>
      <c r="J69" s="40"/>
      <c r="K69" s="50">
        <v>0</v>
      </c>
      <c r="L69">
        <v>1222</v>
      </c>
    </row>
    <row r="70" spans="1:12" x14ac:dyDescent="0.3">
      <c r="A70" s="57">
        <v>12</v>
      </c>
      <c r="B70" s="57">
        <v>15509</v>
      </c>
      <c r="C70" s="60">
        <v>23</v>
      </c>
      <c r="D70" s="57">
        <v>15542</v>
      </c>
      <c r="E70" s="60">
        <v>24</v>
      </c>
      <c r="F70" s="57">
        <v>15549</v>
      </c>
      <c r="G70" s="63">
        <v>23</v>
      </c>
      <c r="H70" s="63">
        <v>15599</v>
      </c>
      <c r="I70" s="41"/>
      <c r="J70" s="41"/>
      <c r="K70" s="42">
        <v>0</v>
      </c>
      <c r="L70">
        <v>1222</v>
      </c>
    </row>
    <row r="71" spans="1:12" x14ac:dyDescent="0.3">
      <c r="A71" s="57">
        <v>12</v>
      </c>
      <c r="B71" s="57">
        <v>15730</v>
      </c>
      <c r="C71" s="60">
        <v>23</v>
      </c>
      <c r="D71" s="57">
        <v>15744</v>
      </c>
      <c r="E71" s="60">
        <v>24</v>
      </c>
      <c r="F71" s="57">
        <v>15766</v>
      </c>
      <c r="G71" s="63">
        <v>23</v>
      </c>
      <c r="H71" s="63">
        <v>15788</v>
      </c>
      <c r="I71" s="41"/>
      <c r="J71" s="41"/>
      <c r="K71" s="42">
        <v>0</v>
      </c>
      <c r="L71">
        <v>1222</v>
      </c>
    </row>
    <row r="72" spans="1:12" x14ac:dyDescent="0.3">
      <c r="A72" s="57">
        <v>21</v>
      </c>
      <c r="B72" s="57">
        <v>16141</v>
      </c>
      <c r="C72" s="60">
        <v>12</v>
      </c>
      <c r="D72" s="57">
        <v>16153</v>
      </c>
      <c r="E72" s="60">
        <v>24</v>
      </c>
      <c r="F72" s="57">
        <v>16167</v>
      </c>
      <c r="G72" s="63">
        <v>23</v>
      </c>
      <c r="H72" s="63">
        <v>16191</v>
      </c>
      <c r="I72" s="41"/>
      <c r="J72" s="41"/>
      <c r="K72" s="42">
        <v>0</v>
      </c>
      <c r="L72">
        <v>2122</v>
      </c>
    </row>
    <row r="73" spans="1:12" x14ac:dyDescent="0.3">
      <c r="A73" s="57">
        <v>21</v>
      </c>
      <c r="B73" s="57">
        <v>16386</v>
      </c>
      <c r="C73" s="60">
        <v>21</v>
      </c>
      <c r="D73" s="57">
        <v>16409</v>
      </c>
      <c r="E73" s="60">
        <v>22</v>
      </c>
      <c r="F73" s="57">
        <v>16414</v>
      </c>
      <c r="G73" s="63">
        <v>14</v>
      </c>
      <c r="H73" s="63">
        <v>16428</v>
      </c>
      <c r="I73" s="41"/>
      <c r="J73" s="41"/>
      <c r="K73" s="42">
        <v>0</v>
      </c>
      <c r="L73">
        <v>2221</v>
      </c>
    </row>
    <row r="74" spans="1:12" x14ac:dyDescent="0.3">
      <c r="A74" s="57">
        <v>21</v>
      </c>
      <c r="B74" s="57">
        <v>16824</v>
      </c>
      <c r="C74" s="60">
        <v>21</v>
      </c>
      <c r="D74" s="57">
        <v>16847</v>
      </c>
      <c r="E74" s="60">
        <v>22</v>
      </c>
      <c r="F74" s="57">
        <v>16863</v>
      </c>
      <c r="G74" s="63">
        <v>23</v>
      </c>
      <c r="H74" s="63">
        <v>16909</v>
      </c>
      <c r="I74" s="41"/>
      <c r="J74" s="41"/>
      <c r="K74" s="42">
        <v>0</v>
      </c>
      <c r="L74">
        <v>2222</v>
      </c>
    </row>
    <row r="75" spans="1:12" x14ac:dyDescent="0.3">
      <c r="A75" s="57">
        <v>12</v>
      </c>
      <c r="B75" s="57">
        <v>17283</v>
      </c>
      <c r="C75" s="60">
        <v>23</v>
      </c>
      <c r="D75" s="57">
        <v>17297</v>
      </c>
      <c r="E75" s="60">
        <v>24</v>
      </c>
      <c r="F75" s="57">
        <v>17312</v>
      </c>
      <c r="G75" s="63">
        <v>23</v>
      </c>
      <c r="H75" s="63">
        <v>17337</v>
      </c>
      <c r="I75" s="41"/>
      <c r="J75" s="41"/>
      <c r="K75" s="42">
        <v>0</v>
      </c>
      <c r="L75">
        <v>1222</v>
      </c>
    </row>
    <row r="76" spans="1:12" x14ac:dyDescent="0.3">
      <c r="A76" s="57">
        <v>12</v>
      </c>
      <c r="B76" s="57">
        <v>17623</v>
      </c>
      <c r="C76" s="60">
        <v>23</v>
      </c>
      <c r="D76" s="57">
        <v>17637</v>
      </c>
      <c r="E76" s="60">
        <v>24</v>
      </c>
      <c r="F76" s="57">
        <v>17646</v>
      </c>
      <c r="G76" s="63">
        <v>14</v>
      </c>
      <c r="H76" s="63">
        <v>17677</v>
      </c>
      <c r="I76" s="41"/>
      <c r="J76" s="41"/>
      <c r="K76" s="42">
        <v>0</v>
      </c>
      <c r="L76">
        <v>1221</v>
      </c>
    </row>
    <row r="77" spans="1:12" x14ac:dyDescent="0.3">
      <c r="A77" s="57">
        <v>21</v>
      </c>
      <c r="B77" s="57">
        <v>17911</v>
      </c>
      <c r="C77" s="60">
        <v>21</v>
      </c>
      <c r="D77" s="57">
        <v>17928</v>
      </c>
      <c r="E77" s="60">
        <v>22</v>
      </c>
      <c r="F77" s="57">
        <v>17961</v>
      </c>
      <c r="G77" s="63">
        <v>23</v>
      </c>
      <c r="H77" s="63">
        <v>17992</v>
      </c>
      <c r="I77" s="41"/>
      <c r="J77" s="41"/>
      <c r="K77" s="42">
        <v>0</v>
      </c>
      <c r="L77">
        <v>2222</v>
      </c>
    </row>
    <row r="78" spans="1:12" x14ac:dyDescent="0.3">
      <c r="A78" s="57">
        <v>21</v>
      </c>
      <c r="B78" s="57">
        <v>18166</v>
      </c>
      <c r="C78" s="60">
        <v>21</v>
      </c>
      <c r="D78" s="57">
        <v>18188</v>
      </c>
      <c r="E78" s="60">
        <v>22</v>
      </c>
      <c r="F78" s="57">
        <v>18223</v>
      </c>
      <c r="G78" s="63">
        <v>23</v>
      </c>
      <c r="H78" s="63">
        <v>18237</v>
      </c>
      <c r="I78" s="41"/>
      <c r="J78" s="41"/>
      <c r="K78" s="42">
        <v>0</v>
      </c>
      <c r="L78">
        <v>2222</v>
      </c>
    </row>
    <row r="79" spans="1:12" x14ac:dyDescent="0.3">
      <c r="A79" s="57">
        <v>21</v>
      </c>
      <c r="B79" s="57">
        <v>18527</v>
      </c>
      <c r="C79" s="60">
        <v>12</v>
      </c>
      <c r="D79" s="57">
        <v>18541</v>
      </c>
      <c r="E79" s="60">
        <v>24</v>
      </c>
      <c r="F79" s="57">
        <v>18557</v>
      </c>
      <c r="G79" s="63">
        <v>23</v>
      </c>
      <c r="H79" s="63">
        <v>18586</v>
      </c>
      <c r="I79" s="41"/>
      <c r="J79" s="41"/>
      <c r="K79" s="42">
        <v>0</v>
      </c>
      <c r="L79">
        <v>2122</v>
      </c>
    </row>
    <row r="80" spans="1:12" x14ac:dyDescent="0.3">
      <c r="A80" s="57">
        <v>12</v>
      </c>
      <c r="B80" s="57">
        <v>18756</v>
      </c>
      <c r="C80" s="60">
        <v>23</v>
      </c>
      <c r="D80" s="57">
        <v>18775</v>
      </c>
      <c r="E80" s="60">
        <v>24</v>
      </c>
      <c r="F80" s="57">
        <v>18802</v>
      </c>
      <c r="G80" s="63">
        <v>23</v>
      </c>
      <c r="H80" s="63">
        <v>18811</v>
      </c>
      <c r="I80" s="41"/>
      <c r="J80" s="41"/>
      <c r="K80" s="42">
        <v>0</v>
      </c>
      <c r="L80">
        <v>1222</v>
      </c>
    </row>
    <row r="81" spans="1:12" x14ac:dyDescent="0.3">
      <c r="A81" s="57">
        <v>21</v>
      </c>
      <c r="B81" s="57">
        <v>19215</v>
      </c>
      <c r="C81" s="60">
        <v>21</v>
      </c>
      <c r="D81" s="57">
        <v>19222</v>
      </c>
      <c r="E81" s="60">
        <v>11</v>
      </c>
      <c r="F81" s="57">
        <v>19237</v>
      </c>
      <c r="G81" s="63">
        <v>21</v>
      </c>
      <c r="H81" s="63">
        <v>19252</v>
      </c>
      <c r="I81" s="41"/>
      <c r="J81" s="41"/>
      <c r="K81" s="42">
        <v>0</v>
      </c>
      <c r="L81">
        <v>2212</v>
      </c>
    </row>
    <row r="82" spans="1:12" x14ac:dyDescent="0.3">
      <c r="A82" s="57">
        <v>21</v>
      </c>
      <c r="B82" s="57">
        <v>19400</v>
      </c>
      <c r="C82" s="60">
        <v>12</v>
      </c>
      <c r="D82" s="57">
        <v>19418</v>
      </c>
      <c r="E82" s="60">
        <v>24</v>
      </c>
      <c r="F82" s="57">
        <v>19429</v>
      </c>
      <c r="G82" s="63">
        <v>23</v>
      </c>
      <c r="H82" s="63">
        <v>19450</v>
      </c>
      <c r="I82" s="41"/>
      <c r="J82" s="41"/>
      <c r="K82" s="42">
        <v>0</v>
      </c>
      <c r="L82">
        <v>2122</v>
      </c>
    </row>
    <row r="83" spans="1:12" x14ac:dyDescent="0.3">
      <c r="A83" s="57">
        <v>21</v>
      </c>
      <c r="B83" s="57">
        <v>19566</v>
      </c>
      <c r="C83" s="60">
        <v>21</v>
      </c>
      <c r="D83" s="57">
        <v>19571</v>
      </c>
      <c r="E83" s="60">
        <v>22</v>
      </c>
      <c r="F83" s="57">
        <v>19593</v>
      </c>
      <c r="G83" s="63">
        <v>23</v>
      </c>
      <c r="H83" s="63">
        <v>19615</v>
      </c>
      <c r="I83" s="41"/>
      <c r="J83" s="41"/>
      <c r="K83" s="42">
        <v>0</v>
      </c>
      <c r="L83">
        <v>2222</v>
      </c>
    </row>
    <row r="84" spans="1:12" x14ac:dyDescent="0.3">
      <c r="A84" s="57">
        <v>12</v>
      </c>
      <c r="B84" s="57">
        <v>19781</v>
      </c>
      <c r="C84" s="60">
        <v>23</v>
      </c>
      <c r="D84" s="57">
        <v>19793</v>
      </c>
      <c r="E84" s="60">
        <v>24</v>
      </c>
      <c r="F84" s="57">
        <v>19837</v>
      </c>
      <c r="G84" s="63">
        <v>23</v>
      </c>
      <c r="H84" s="63">
        <v>19862</v>
      </c>
      <c r="I84" s="41"/>
      <c r="J84" s="41"/>
      <c r="K84" s="42">
        <v>0</v>
      </c>
      <c r="L84">
        <v>1222</v>
      </c>
    </row>
    <row r="85" spans="1:12" x14ac:dyDescent="0.3">
      <c r="A85" s="57">
        <v>12</v>
      </c>
      <c r="B85" s="57">
        <v>19980</v>
      </c>
      <c r="C85" s="60">
        <v>14</v>
      </c>
      <c r="D85" s="57">
        <v>20003</v>
      </c>
      <c r="E85" s="60">
        <v>24</v>
      </c>
      <c r="F85" s="57">
        <v>20016</v>
      </c>
      <c r="G85" s="63">
        <v>23</v>
      </c>
      <c r="H85" s="63">
        <v>20040</v>
      </c>
      <c r="I85" s="41"/>
      <c r="J85" s="41"/>
      <c r="K85" s="42">
        <v>0</v>
      </c>
      <c r="L85">
        <v>1122</v>
      </c>
    </row>
    <row r="86" spans="1:12" x14ac:dyDescent="0.3">
      <c r="A86" s="58">
        <v>12</v>
      </c>
      <c r="B86" s="58">
        <v>20192</v>
      </c>
      <c r="C86" s="61">
        <v>23</v>
      </c>
      <c r="D86" s="58">
        <v>20206</v>
      </c>
      <c r="E86" s="61">
        <v>24</v>
      </c>
      <c r="F86" s="58">
        <v>20210</v>
      </c>
      <c r="G86" s="64">
        <v>23</v>
      </c>
      <c r="H86" s="64">
        <v>20235</v>
      </c>
      <c r="I86" s="40"/>
      <c r="J86" s="40"/>
      <c r="K86" s="50">
        <v>0</v>
      </c>
      <c r="L86">
        <v>1222</v>
      </c>
    </row>
    <row r="87" spans="1:12" x14ac:dyDescent="0.3">
      <c r="A87" s="58">
        <v>12</v>
      </c>
      <c r="B87" s="58">
        <v>20511</v>
      </c>
      <c r="C87" s="61">
        <v>23</v>
      </c>
      <c r="D87" s="58">
        <v>20525</v>
      </c>
      <c r="E87" s="61">
        <v>24</v>
      </c>
      <c r="F87" s="58">
        <v>20543</v>
      </c>
      <c r="G87" s="64">
        <v>14</v>
      </c>
      <c r="H87" s="64">
        <v>20566</v>
      </c>
      <c r="I87" s="40"/>
      <c r="J87" s="40"/>
      <c r="K87" s="50">
        <v>0</v>
      </c>
      <c r="L87">
        <v>1221</v>
      </c>
    </row>
    <row r="88" spans="1:12" x14ac:dyDescent="0.3">
      <c r="A88" s="58">
        <v>21</v>
      </c>
      <c r="B88" s="58">
        <v>20772</v>
      </c>
      <c r="C88" s="61">
        <v>12</v>
      </c>
      <c r="D88" s="58">
        <v>20785</v>
      </c>
      <c r="E88" s="61">
        <v>24</v>
      </c>
      <c r="F88" s="58">
        <v>20799</v>
      </c>
      <c r="G88" s="64">
        <v>23</v>
      </c>
      <c r="H88" s="64">
        <v>20804</v>
      </c>
      <c r="I88" s="40"/>
      <c r="J88" s="40"/>
      <c r="K88" s="50">
        <v>0</v>
      </c>
      <c r="L88">
        <v>2122</v>
      </c>
    </row>
    <row r="89" spans="1:12" x14ac:dyDescent="0.3">
      <c r="A89" s="58">
        <v>21</v>
      </c>
      <c r="B89" s="58">
        <v>20967</v>
      </c>
      <c r="C89" s="61">
        <v>21</v>
      </c>
      <c r="D89" s="58">
        <v>20990</v>
      </c>
      <c r="E89" s="61">
        <v>22</v>
      </c>
      <c r="F89" s="58">
        <v>21015</v>
      </c>
      <c r="G89" s="64">
        <v>23</v>
      </c>
      <c r="H89" s="64">
        <v>21040</v>
      </c>
      <c r="I89" s="40"/>
      <c r="J89" s="40"/>
      <c r="K89" s="50">
        <v>0</v>
      </c>
      <c r="L89">
        <v>2222</v>
      </c>
    </row>
    <row r="90" spans="1:12" x14ac:dyDescent="0.3">
      <c r="A90" s="58">
        <v>12</v>
      </c>
      <c r="B90" s="58">
        <v>21179</v>
      </c>
      <c r="C90" s="61">
        <v>23</v>
      </c>
      <c r="D90" s="58">
        <v>21189</v>
      </c>
      <c r="E90" s="61">
        <v>24</v>
      </c>
      <c r="F90" s="58">
        <v>21214</v>
      </c>
      <c r="G90" s="64">
        <v>23</v>
      </c>
      <c r="H90" s="64">
        <v>21219</v>
      </c>
      <c r="I90" s="40"/>
      <c r="J90" s="40"/>
      <c r="K90" s="50">
        <v>0</v>
      </c>
      <c r="L90">
        <v>1222</v>
      </c>
    </row>
    <row r="91" spans="1:12" x14ac:dyDescent="0.3">
      <c r="A91" s="58">
        <v>12</v>
      </c>
      <c r="B91" s="58">
        <v>21373</v>
      </c>
      <c r="C91" s="61">
        <v>23</v>
      </c>
      <c r="D91" s="58">
        <v>21385</v>
      </c>
      <c r="E91" s="61">
        <v>24</v>
      </c>
      <c r="F91" s="58">
        <v>21408</v>
      </c>
      <c r="G91" s="64">
        <v>23</v>
      </c>
      <c r="H91" s="64">
        <v>21412</v>
      </c>
      <c r="I91" s="40"/>
      <c r="J91" s="40"/>
      <c r="K91" s="50">
        <v>0</v>
      </c>
      <c r="L91">
        <v>1222</v>
      </c>
    </row>
    <row r="92" spans="1:12" x14ac:dyDescent="0.3">
      <c r="A92" s="58">
        <v>12</v>
      </c>
      <c r="B92" s="58">
        <v>21576</v>
      </c>
      <c r="C92" s="61">
        <v>23</v>
      </c>
      <c r="D92" s="58">
        <v>21587</v>
      </c>
      <c r="E92" s="61">
        <v>24</v>
      </c>
      <c r="F92" s="58">
        <v>21606</v>
      </c>
      <c r="G92" s="64">
        <v>23</v>
      </c>
      <c r="H92" s="64">
        <v>21626</v>
      </c>
      <c r="I92" s="40"/>
      <c r="J92" s="40"/>
      <c r="K92" s="50">
        <v>0</v>
      </c>
      <c r="L92">
        <v>1222</v>
      </c>
    </row>
    <row r="93" spans="1:12" x14ac:dyDescent="0.3">
      <c r="A93" s="58">
        <v>12</v>
      </c>
      <c r="B93" s="58">
        <v>21768</v>
      </c>
      <c r="C93" s="61">
        <v>23</v>
      </c>
      <c r="D93" s="58">
        <v>21781</v>
      </c>
      <c r="E93" s="61">
        <v>24</v>
      </c>
      <c r="F93" s="58">
        <v>21826</v>
      </c>
      <c r="G93" s="64">
        <v>23</v>
      </c>
      <c r="H93" s="64">
        <v>21855</v>
      </c>
      <c r="I93" s="40"/>
      <c r="J93" s="40"/>
      <c r="K93" s="50">
        <v>0</v>
      </c>
      <c r="L93">
        <v>1222</v>
      </c>
    </row>
    <row r="94" spans="1:12" x14ac:dyDescent="0.3">
      <c r="A94" s="58">
        <v>12</v>
      </c>
      <c r="B94" s="58">
        <v>22013</v>
      </c>
      <c r="C94" s="61">
        <v>23</v>
      </c>
      <c r="D94" s="58">
        <v>22025</v>
      </c>
      <c r="E94" s="61">
        <v>24</v>
      </c>
      <c r="F94" s="58">
        <v>22045</v>
      </c>
      <c r="G94" s="64">
        <v>23</v>
      </c>
      <c r="H94" s="64">
        <v>22050</v>
      </c>
      <c r="I94" s="40"/>
      <c r="J94" s="40"/>
      <c r="K94" s="50">
        <v>0</v>
      </c>
      <c r="L94">
        <v>1222</v>
      </c>
    </row>
    <row r="95" spans="1:12" x14ac:dyDescent="0.3">
      <c r="A95" s="58">
        <v>12</v>
      </c>
      <c r="B95" s="58">
        <v>22169</v>
      </c>
      <c r="C95" s="61">
        <v>23</v>
      </c>
      <c r="D95" s="58">
        <v>22179</v>
      </c>
      <c r="E95" s="61">
        <v>13</v>
      </c>
      <c r="F95" s="58">
        <v>22198</v>
      </c>
      <c r="G95" s="64">
        <v>23</v>
      </c>
      <c r="H95" s="64">
        <v>22224</v>
      </c>
      <c r="I95" s="40"/>
      <c r="J95" s="40"/>
      <c r="K95" s="50">
        <v>0</v>
      </c>
      <c r="L95">
        <v>1212</v>
      </c>
    </row>
    <row r="96" spans="1:12" x14ac:dyDescent="0.3">
      <c r="A96" s="58">
        <v>12</v>
      </c>
      <c r="B96" s="58">
        <v>22399</v>
      </c>
      <c r="C96" s="61">
        <v>23</v>
      </c>
      <c r="D96" s="58">
        <v>22414</v>
      </c>
      <c r="E96" s="61">
        <v>24</v>
      </c>
      <c r="F96" s="58">
        <v>22435</v>
      </c>
      <c r="G96" s="64">
        <v>14</v>
      </c>
      <c r="H96" s="64">
        <v>22451</v>
      </c>
      <c r="I96" s="40"/>
      <c r="J96" s="40"/>
      <c r="K96" s="50">
        <v>0</v>
      </c>
      <c r="L96">
        <v>1221</v>
      </c>
    </row>
    <row r="97" spans="1:12" x14ac:dyDescent="0.3">
      <c r="A97" s="58">
        <v>21</v>
      </c>
      <c r="B97" s="58">
        <v>22601</v>
      </c>
      <c r="C97" s="61">
        <v>21</v>
      </c>
      <c r="D97" s="58">
        <v>22620</v>
      </c>
      <c r="E97" s="61">
        <v>11</v>
      </c>
      <c r="F97" s="58">
        <v>22634</v>
      </c>
      <c r="G97" s="64">
        <v>12</v>
      </c>
      <c r="H97" s="64">
        <v>22642</v>
      </c>
      <c r="I97" s="40"/>
      <c r="J97" s="40"/>
      <c r="K97" s="50">
        <v>0</v>
      </c>
      <c r="L97">
        <v>2211</v>
      </c>
    </row>
    <row r="98" spans="1:12" x14ac:dyDescent="0.3">
      <c r="A98" s="58">
        <v>21</v>
      </c>
      <c r="B98" s="58">
        <v>22946</v>
      </c>
      <c r="C98" s="61">
        <v>12</v>
      </c>
      <c r="D98" s="58">
        <v>22966</v>
      </c>
      <c r="E98" s="61">
        <v>13</v>
      </c>
      <c r="F98" s="58">
        <v>22967</v>
      </c>
      <c r="G98" s="64">
        <v>14</v>
      </c>
      <c r="H98" s="64">
        <v>22978</v>
      </c>
      <c r="I98" s="40"/>
      <c r="J98" s="40"/>
      <c r="K98" s="50">
        <v>0</v>
      </c>
      <c r="L98">
        <v>2111</v>
      </c>
    </row>
    <row r="99" spans="1:12" x14ac:dyDescent="0.3">
      <c r="A99" s="58">
        <v>12</v>
      </c>
      <c r="B99" s="58">
        <v>23187</v>
      </c>
      <c r="C99" s="61">
        <v>14</v>
      </c>
      <c r="D99" s="58">
        <v>23229</v>
      </c>
      <c r="E99" s="61">
        <v>24</v>
      </c>
      <c r="F99" s="58">
        <v>23238</v>
      </c>
      <c r="G99" s="64">
        <v>23</v>
      </c>
      <c r="H99" s="64">
        <v>23258</v>
      </c>
      <c r="I99" s="40"/>
      <c r="J99" s="40"/>
      <c r="K99" s="50">
        <v>0</v>
      </c>
      <c r="L99">
        <v>1122</v>
      </c>
    </row>
    <row r="100" spans="1:12" x14ac:dyDescent="0.3">
      <c r="A100" s="58">
        <v>21</v>
      </c>
      <c r="B100" s="58">
        <v>23463</v>
      </c>
      <c r="C100" s="61">
        <v>21</v>
      </c>
      <c r="D100" s="58">
        <v>23487</v>
      </c>
      <c r="E100" s="61">
        <v>11</v>
      </c>
      <c r="F100" s="58">
        <v>23506</v>
      </c>
      <c r="G100" s="64">
        <v>12</v>
      </c>
      <c r="H100" s="64">
        <v>23518</v>
      </c>
      <c r="I100" s="40"/>
      <c r="J100" s="40"/>
      <c r="K100" s="50">
        <v>0</v>
      </c>
      <c r="L100">
        <v>2211</v>
      </c>
    </row>
    <row r="101" spans="1:12" x14ac:dyDescent="0.3">
      <c r="A101" s="58">
        <v>12</v>
      </c>
      <c r="B101" s="58">
        <v>23777</v>
      </c>
      <c r="C101" s="61">
        <v>23</v>
      </c>
      <c r="D101" s="58">
        <v>23808</v>
      </c>
      <c r="E101" s="61">
        <v>24</v>
      </c>
      <c r="F101" s="58">
        <v>23835</v>
      </c>
      <c r="G101" s="64">
        <v>23</v>
      </c>
      <c r="H101" s="64">
        <v>23858</v>
      </c>
      <c r="I101" s="40"/>
      <c r="J101" s="40"/>
      <c r="K101" s="50">
        <v>0</v>
      </c>
      <c r="L101">
        <v>1222</v>
      </c>
    </row>
    <row r="102" spans="1:12" x14ac:dyDescent="0.3">
      <c r="A102" s="17"/>
      <c r="B102" s="17"/>
      <c r="C102" s="17"/>
      <c r="D102" s="17"/>
      <c r="E102" s="17"/>
      <c r="F102" s="17"/>
      <c r="G102" s="17"/>
      <c r="H10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126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90</v>
      </c>
      <c r="V3" s="25" t="s">
        <v>117</v>
      </c>
      <c r="W3">
        <f>COUNTA(L7:L21)</f>
        <v>15</v>
      </c>
      <c r="AA3" s="25" t="s">
        <v>117</v>
      </c>
      <c r="AB3">
        <f>COUNTA(L22:L36)</f>
        <v>15</v>
      </c>
      <c r="AF3" s="25" t="s">
        <v>117</v>
      </c>
      <c r="AG3">
        <f>COUNTA(L37:L51)</f>
        <v>15</v>
      </c>
      <c r="AK3" s="25" t="s">
        <v>117</v>
      </c>
      <c r="AL3">
        <f>COUNTA(L52:L66)</f>
        <v>15</v>
      </c>
      <c r="AP3" s="25" t="s">
        <v>117</v>
      </c>
      <c r="AQ3">
        <f>COUNTA(L67:L81)</f>
        <v>15</v>
      </c>
      <c r="AU3" s="25" t="s">
        <v>117</v>
      </c>
      <c r="AV3">
        <f>COUNTA(L82:L96)</f>
        <v>15</v>
      </c>
    </row>
    <row r="4" spans="1:48" x14ac:dyDescent="0.3">
      <c r="P4" s="25" t="s">
        <v>85</v>
      </c>
      <c r="Q4" s="26">
        <f>SUM(O7:O22)</f>
        <v>90</v>
      </c>
      <c r="V4" s="25" t="s">
        <v>118</v>
      </c>
      <c r="W4">
        <f>SUM(U7:U22)</f>
        <v>15</v>
      </c>
      <c r="AA4" s="25" t="s">
        <v>118</v>
      </c>
      <c r="AB4">
        <f>SUM(Z7:Z22)</f>
        <v>15</v>
      </c>
      <c r="AF4" s="25" t="s">
        <v>118</v>
      </c>
      <c r="AG4">
        <f>SUM(AE7:AE22)</f>
        <v>15</v>
      </c>
      <c r="AK4" s="25" t="s">
        <v>118</v>
      </c>
      <c r="AL4">
        <f>SUM(AJ7:AJ22)</f>
        <v>15</v>
      </c>
      <c r="AP4" s="25" t="s">
        <v>118</v>
      </c>
      <c r="AQ4">
        <f>SUM(AO7:AO22)</f>
        <v>15</v>
      </c>
      <c r="AU4" s="25" t="s">
        <v>118</v>
      </c>
      <c r="AV4">
        <f>SUM(AT7:AT22)</f>
        <v>15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21</v>
      </c>
      <c r="C7" s="59">
        <v>23</v>
      </c>
      <c r="D7" s="56">
        <v>52</v>
      </c>
      <c r="E7" s="59">
        <v>13</v>
      </c>
      <c r="F7" s="56">
        <v>68</v>
      </c>
      <c r="G7" s="62">
        <v>14</v>
      </c>
      <c r="H7" s="62">
        <v>76</v>
      </c>
      <c r="I7" s="41"/>
      <c r="J7" s="41"/>
      <c r="K7" s="42">
        <v>0</v>
      </c>
      <c r="L7">
        <v>1211</v>
      </c>
      <c r="N7" s="35">
        <v>1111</v>
      </c>
      <c r="O7" s="35">
        <f>COUNTIF($L$7:$L$500,N7)</f>
        <v>9</v>
      </c>
      <c r="P7" s="35">
        <f>O7/$Q$4</f>
        <v>0.1</v>
      </c>
      <c r="Q7" s="35">
        <f>IF(P7=0,0,(P7*((LOG(P7))/LOG(2))))</f>
        <v>-0.33219280948873625</v>
      </c>
      <c r="T7" s="35">
        <f>N7</f>
        <v>1111</v>
      </c>
      <c r="U7" s="35">
        <f>COUNTIF(L7:L21,T7)</f>
        <v>6</v>
      </c>
      <c r="V7" s="35">
        <f>U7/(W4-U20)</f>
        <v>0.4</v>
      </c>
      <c r="W7" s="35">
        <f>IF(V7=0,0,(V7*((LOG(V7))/LOG(2))))</f>
        <v>-0.52877123795494496</v>
      </c>
      <c r="Y7" s="35">
        <f>N7</f>
        <v>1111</v>
      </c>
      <c r="Z7" s="35">
        <f>COUNTIF(L22:L36,Y7)</f>
        <v>3</v>
      </c>
      <c r="AA7" s="35">
        <f>Z7/(AB4-Z20)</f>
        <v>0.2</v>
      </c>
      <c r="AB7" s="35">
        <f>IF(AA7=0,0,(AA7*((LOG(AA7))/LOG(2))))</f>
        <v>-0.46438561897747244</v>
      </c>
      <c r="AD7" s="35">
        <f>N7</f>
        <v>1111</v>
      </c>
      <c r="AE7" s="35">
        <f>COUNTIF(L37:L51,AD7)</f>
        <v>0</v>
      </c>
      <c r="AF7" s="35">
        <f>AE7/(AG4-AE20)</f>
        <v>0</v>
      </c>
      <c r="AG7" s="35">
        <f>IF(AF7=0,0,(AF7*((LOG(AF7))/LOG(2))))</f>
        <v>0</v>
      </c>
      <c r="AI7" s="35">
        <f>N7</f>
        <v>1111</v>
      </c>
      <c r="AJ7" s="35">
        <f>COUNTIF(L52:L66,AI7)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COUNTIF(L67:L81,AN7)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COUNTIF(L82:L96,AS7)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217</v>
      </c>
      <c r="C8" s="60">
        <v>14</v>
      </c>
      <c r="D8" s="57">
        <v>243</v>
      </c>
      <c r="E8" s="60">
        <v>13</v>
      </c>
      <c r="F8" s="57">
        <v>255</v>
      </c>
      <c r="G8" s="63">
        <v>23</v>
      </c>
      <c r="H8" s="63">
        <v>275</v>
      </c>
      <c r="I8" s="41"/>
      <c r="J8" s="41"/>
      <c r="K8" s="42">
        <v>0</v>
      </c>
      <c r="L8">
        <v>1112</v>
      </c>
      <c r="N8" s="35">
        <v>1112</v>
      </c>
      <c r="O8" s="35">
        <f>COUNTIF($L$7:$L$500,N8)</f>
        <v>2</v>
      </c>
      <c r="P8" s="35">
        <f>O8/$Q$4</f>
        <v>2.2222222222222223E-2</v>
      </c>
      <c r="Q8" s="35">
        <f>IF(P8=0,0,(P8*((LOG(P8))/LOG(2))))</f>
        <v>-0.12204117991843723</v>
      </c>
      <c r="T8" s="35">
        <f>N8</f>
        <v>1112</v>
      </c>
      <c r="U8" s="35">
        <f>COUNTIF(L7:L21,T8)</f>
        <v>1</v>
      </c>
      <c r="V8" s="35">
        <f>U8/(W4-U20)</f>
        <v>6.6666666666666666E-2</v>
      </c>
      <c r="W8" s="35">
        <f>IF(V8=0,0,(V8*((LOG(V8))/LOG(2))))</f>
        <v>-0.26045937304056793</v>
      </c>
      <c r="Y8" s="35">
        <f>N8</f>
        <v>1112</v>
      </c>
      <c r="Z8" s="35">
        <f>COUNTIF(L22:L36,Y8)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COUNTIF(L37:L51,AD8)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COUNTIF(L52:L66,AI8)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COUNTIF(L67:L81,AN8)</f>
        <v>1</v>
      </c>
      <c r="AP8" s="35">
        <f>AO8/(AQ4-AO20)</f>
        <v>7.1428571428571425E-2</v>
      </c>
      <c r="AQ8" s="35">
        <f>IF(AP8=0,0,(AP8*((LOG(AP8))/LOG(2))))</f>
        <v>-0.27195392300411453</v>
      </c>
      <c r="AS8" s="35">
        <f>N8</f>
        <v>1112</v>
      </c>
      <c r="AT8" s="35">
        <f>COUNTIF(L82:L96,AS8)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379</v>
      </c>
      <c r="C9" s="60">
        <v>14</v>
      </c>
      <c r="D9" s="57">
        <v>397</v>
      </c>
      <c r="E9" s="60">
        <v>24</v>
      </c>
      <c r="F9" s="57">
        <v>444</v>
      </c>
      <c r="G9" s="63">
        <v>14</v>
      </c>
      <c r="H9" s="63">
        <v>460</v>
      </c>
      <c r="I9" s="41"/>
      <c r="J9" s="41"/>
      <c r="K9" s="42">
        <v>0</v>
      </c>
      <c r="L9">
        <v>1121</v>
      </c>
      <c r="N9" s="35">
        <v>1121</v>
      </c>
      <c r="O9" s="35">
        <f>COUNTIF($L$7:$L$500,N9)</f>
        <v>2</v>
      </c>
      <c r="P9" s="35">
        <f>O9/$Q$4</f>
        <v>2.2222222222222223E-2</v>
      </c>
      <c r="Q9" s="35">
        <f>IF(P9=0,0,(P9*((LOG(P9))/LOG(2))))</f>
        <v>-0.12204117991843723</v>
      </c>
      <c r="T9" s="35">
        <f>N9</f>
        <v>1121</v>
      </c>
      <c r="U9" s="35">
        <f>COUNTIF(L7:L21,T9)</f>
        <v>2</v>
      </c>
      <c r="V9" s="35">
        <f>U9/(W4-U20)</f>
        <v>0.13333333333333333</v>
      </c>
      <c r="W9" s="35">
        <f>IF(V9=0,0,(V9*((LOG(V9))/LOG(2))))</f>
        <v>-0.3875854127478025</v>
      </c>
      <c r="Y9" s="35">
        <f>N9</f>
        <v>1121</v>
      </c>
      <c r="Z9" s="35">
        <f>COUNTIF(L22:L36,Y9)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COUNTIF(L37:L51,AD9)</f>
        <v>0</v>
      </c>
      <c r="AF9" s="35">
        <f>AE9/(AG4-AE20)</f>
        <v>0</v>
      </c>
      <c r="AG9" s="35">
        <f>IF(AF9=0,0,(AF9*((LOG(AF9))/LOG(2))))</f>
        <v>0</v>
      </c>
      <c r="AI9" s="35">
        <f>N9</f>
        <v>1121</v>
      </c>
      <c r="AJ9" s="35">
        <f>COUNTIF(L52:L66,AI9)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COUNTIF(L67:L81,AN9)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COUNTIF(L82:L96,AS9)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576</v>
      </c>
      <c r="C10" s="60">
        <v>21</v>
      </c>
      <c r="D10" s="57">
        <v>598</v>
      </c>
      <c r="E10" s="60">
        <v>11</v>
      </c>
      <c r="F10" s="57">
        <v>666</v>
      </c>
      <c r="G10" s="63">
        <v>12</v>
      </c>
      <c r="H10" s="63">
        <v>674</v>
      </c>
      <c r="I10" s="41"/>
      <c r="J10" s="41"/>
      <c r="K10" s="42">
        <v>0</v>
      </c>
      <c r="L10">
        <v>2211</v>
      </c>
      <c r="N10" s="35">
        <v>1122</v>
      </c>
      <c r="O10" s="35">
        <f>COUNTIF($L$7:$L$500,N10)</f>
        <v>3</v>
      </c>
      <c r="P10" s="35">
        <f>O10/$Q$4</f>
        <v>3.3333333333333333E-2</v>
      </c>
      <c r="Q10" s="35">
        <f>IF(P10=0,0,(P10*((LOG(P10))/LOG(2))))</f>
        <v>-0.16356301985361729</v>
      </c>
      <c r="T10" s="35">
        <f>N10</f>
        <v>1122</v>
      </c>
      <c r="U10" s="35">
        <f>COUNTIF(L7:L21,T10)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COUNTIF(L22:L36,Y10)</f>
        <v>0</v>
      </c>
      <c r="AA10" s="35">
        <f>Z10/(AB4-Z20)</f>
        <v>0</v>
      </c>
      <c r="AB10" s="35">
        <f>IF(AA10=0,0,(AA10*((LOG(AA10))/LOG(2))))</f>
        <v>0</v>
      </c>
      <c r="AD10" s="35">
        <f>N10</f>
        <v>1122</v>
      </c>
      <c r="AE10" s="35">
        <f>COUNTIF(L37:L51,AD10)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COUNTIF(L52:L66,AI10)</f>
        <v>0</v>
      </c>
      <c r="AK10" s="35">
        <f>AJ10/(AL4-AJ20)</f>
        <v>0</v>
      </c>
      <c r="AL10" s="35">
        <f>IF(AK10=0,0,(AK10*((LOG(AK10))/LOG(2))))</f>
        <v>0</v>
      </c>
      <c r="AN10" s="35">
        <f>N10</f>
        <v>1122</v>
      </c>
      <c r="AO10" s="35">
        <f>COUNTIF(L67:L81,AN10)</f>
        <v>1</v>
      </c>
      <c r="AP10" s="35">
        <f>AO10/(AQ4-AO20)</f>
        <v>7.1428571428571425E-2</v>
      </c>
      <c r="AQ10" s="35">
        <f>IF(AP10=0,0,(AP10*((LOG(AP10))/LOG(2))))</f>
        <v>-0.27195392300411453</v>
      </c>
      <c r="AS10" s="35">
        <f>N10</f>
        <v>1122</v>
      </c>
      <c r="AT10" s="35">
        <f>COUNTIF(L82:L96,AS10)</f>
        <v>2</v>
      </c>
      <c r="AU10" s="35">
        <f>AT10/(AV4-AT20)</f>
        <v>0.13333333333333333</v>
      </c>
      <c r="AV10" s="35">
        <f>IF(AU10=0,0,(AU10*((LOG(AU10))/LOG(2))))</f>
        <v>-0.3875854127478025</v>
      </c>
    </row>
    <row r="11" spans="1:48" x14ac:dyDescent="0.3">
      <c r="A11" s="57">
        <v>12</v>
      </c>
      <c r="B11" s="57">
        <v>767</v>
      </c>
      <c r="C11" s="60">
        <v>14</v>
      </c>
      <c r="D11" s="57">
        <v>789</v>
      </c>
      <c r="E11" s="60">
        <v>13</v>
      </c>
      <c r="F11" s="57">
        <v>862</v>
      </c>
      <c r="G11" s="63">
        <v>14</v>
      </c>
      <c r="H11" s="63">
        <v>874</v>
      </c>
      <c r="I11" s="41"/>
      <c r="J11" s="41"/>
      <c r="K11" s="42">
        <v>0</v>
      </c>
      <c r="L11">
        <v>1111</v>
      </c>
      <c r="N11" s="35">
        <v>1211</v>
      </c>
      <c r="O11" s="35">
        <f>COUNTIF($L$7:$L$500,N11)</f>
        <v>8</v>
      </c>
      <c r="P11" s="35">
        <f>O11/$Q$4</f>
        <v>8.8888888888888892E-2</v>
      </c>
      <c r="Q11" s="35">
        <f>IF(P11=0,0,(P11*((LOG(P11))/LOG(2))))</f>
        <v>-0.31038694189597105</v>
      </c>
      <c r="T11" s="35">
        <f>N11</f>
        <v>1211</v>
      </c>
      <c r="U11" s="35">
        <f>COUNTIF(L7:L21,T11)</f>
        <v>3</v>
      </c>
      <c r="V11" s="35">
        <f>U11/(W4-U20)</f>
        <v>0.2</v>
      </c>
      <c r="W11" s="35">
        <f>IF(V11=0,0,(V11*((LOG(V11))/LOG(2))))</f>
        <v>-0.46438561897747244</v>
      </c>
      <c r="Y11" s="35">
        <f>N11</f>
        <v>1211</v>
      </c>
      <c r="Z11" s="35">
        <f>COUNTIF(L22:L36,Y11)</f>
        <v>1</v>
      </c>
      <c r="AA11" s="35">
        <f>Z11/(AB4-Z20)</f>
        <v>6.6666666666666666E-2</v>
      </c>
      <c r="AB11" s="35">
        <f>IF(AA11=0,0,(AA11*((LOG(AA11))/LOG(2))))</f>
        <v>-0.26045937304056793</v>
      </c>
      <c r="AD11" s="35">
        <f>N11</f>
        <v>1211</v>
      </c>
      <c r="AE11" s="35">
        <f>COUNTIF(L37:L51,AD11)</f>
        <v>3</v>
      </c>
      <c r="AF11" s="35">
        <f>AE11/(AG4-AE20)</f>
        <v>0.2</v>
      </c>
      <c r="AG11" s="35">
        <f>IF(AF11=0,0,(AF11*((LOG(AF11))/LOG(2))))</f>
        <v>-0.46438561897747244</v>
      </c>
      <c r="AI11" s="35">
        <f>N11</f>
        <v>1211</v>
      </c>
      <c r="AJ11" s="35">
        <f>COUNTIF(L52:L66,AI11)</f>
        <v>1</v>
      </c>
      <c r="AK11" s="35">
        <f>AJ11/(AL4-AJ20)</f>
        <v>7.1428571428571425E-2</v>
      </c>
      <c r="AL11" s="35">
        <f>IF(AK11=0,0,(AK11*((LOG(AK11))/LOG(2))))</f>
        <v>-0.27195392300411453</v>
      </c>
      <c r="AN11" s="35">
        <f>N11</f>
        <v>1211</v>
      </c>
      <c r="AO11" s="35">
        <f>COUNTIF(L67:L81,AN11)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COUNTIF(L82:L96,AS11)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970</v>
      </c>
      <c r="C12" s="60">
        <v>14</v>
      </c>
      <c r="D12" s="57">
        <v>999</v>
      </c>
      <c r="E12" s="60">
        <v>13</v>
      </c>
      <c r="F12" s="57">
        <v>1026</v>
      </c>
      <c r="G12" s="63">
        <v>14</v>
      </c>
      <c r="H12" s="63">
        <v>1033</v>
      </c>
      <c r="I12" s="41"/>
      <c r="J12" s="41"/>
      <c r="K12" s="42">
        <v>0</v>
      </c>
      <c r="L12">
        <v>1111</v>
      </c>
      <c r="N12" s="35">
        <v>1212</v>
      </c>
      <c r="O12" s="35">
        <f>COUNTIF($L$7:$L$500,N12)</f>
        <v>3</v>
      </c>
      <c r="P12" s="35">
        <f>O12/$Q$4</f>
        <v>3.3333333333333333E-2</v>
      </c>
      <c r="Q12" s="35">
        <f>IF(P12=0,0,(P12*((LOG(P12))/LOG(2))))</f>
        <v>-0.16356301985361729</v>
      </c>
      <c r="T12" s="35">
        <f>N12</f>
        <v>1212</v>
      </c>
      <c r="U12" s="35">
        <f>COUNTIF(L7:L21,T12)</f>
        <v>0</v>
      </c>
      <c r="V12" s="35">
        <f>U12/(W4-U20)</f>
        <v>0</v>
      </c>
      <c r="W12" s="35">
        <f>IF(V12=0,0,(V12*((LOG(V12))/LOG(2))))</f>
        <v>0</v>
      </c>
      <c r="Y12" s="35">
        <f>N12</f>
        <v>1212</v>
      </c>
      <c r="Z12" s="35">
        <f>COUNTIF(L22:L36,Y12)</f>
        <v>0</v>
      </c>
      <c r="AA12" s="35">
        <f>Z12/(AB4-Z20)</f>
        <v>0</v>
      </c>
      <c r="AB12" s="35">
        <f>IF(AA12=0,0,(AA12*((LOG(AA12))/LOG(2))))</f>
        <v>0</v>
      </c>
      <c r="AD12" s="35">
        <f>N12</f>
        <v>1212</v>
      </c>
      <c r="AE12" s="35">
        <f>COUNTIF(L37:L51,AD12)</f>
        <v>1</v>
      </c>
      <c r="AF12" s="35">
        <f>AE12/(AG4-AE20)</f>
        <v>6.6666666666666666E-2</v>
      </c>
      <c r="AG12" s="35">
        <f>IF(AF12=0,0,(AF12*((LOG(AF12))/LOG(2))))</f>
        <v>-0.26045937304056793</v>
      </c>
      <c r="AI12" s="35">
        <f>N12</f>
        <v>1212</v>
      </c>
      <c r="AJ12" s="35">
        <f>COUNTIF(L52:L66,AI12)</f>
        <v>0</v>
      </c>
      <c r="AK12" s="35">
        <f>AJ12/(AL4-AJ20)</f>
        <v>0</v>
      </c>
      <c r="AL12" s="35">
        <f>IF(AK12=0,0,(AK12*((LOG(AK12))/LOG(2))))</f>
        <v>0</v>
      </c>
      <c r="AN12" s="35">
        <f>N12</f>
        <v>1212</v>
      </c>
      <c r="AO12" s="35">
        <f>COUNTIF(L67:L81,AN12)</f>
        <v>1</v>
      </c>
      <c r="AP12" s="35">
        <f>AO12/(AQ4-AO20)</f>
        <v>7.1428571428571425E-2</v>
      </c>
      <c r="AQ12" s="35">
        <f>IF(AP12=0,0,(AP12*((LOG(AP12))/LOG(2))))</f>
        <v>-0.27195392300411453</v>
      </c>
      <c r="AS12" s="35">
        <f>N12</f>
        <v>1212</v>
      </c>
      <c r="AT12" s="35">
        <f>COUNTIF(L82:L96,AS12)</f>
        <v>1</v>
      </c>
      <c r="AU12" s="35">
        <f>AT12/(AV4-AT20)</f>
        <v>6.6666666666666666E-2</v>
      </c>
      <c r="AV12" s="35">
        <f>IF(AU12=0,0,(AU12*((LOG(AU12))/LOG(2))))</f>
        <v>-0.26045937304056793</v>
      </c>
    </row>
    <row r="13" spans="1:48" x14ac:dyDescent="0.3">
      <c r="A13" s="57">
        <v>12</v>
      </c>
      <c r="B13" s="57">
        <v>1162</v>
      </c>
      <c r="C13" s="60">
        <v>14</v>
      </c>
      <c r="D13" s="57">
        <v>1164</v>
      </c>
      <c r="E13" s="60">
        <v>24</v>
      </c>
      <c r="F13" s="57">
        <v>1176</v>
      </c>
      <c r="G13" s="63">
        <v>14</v>
      </c>
      <c r="H13" s="63">
        <v>1205</v>
      </c>
      <c r="I13" s="41"/>
      <c r="J13" s="41"/>
      <c r="K13" s="42">
        <v>0</v>
      </c>
      <c r="L13">
        <v>1121</v>
      </c>
      <c r="N13" s="35">
        <v>1221</v>
      </c>
      <c r="O13" s="35">
        <f>COUNTIF($L$7:$L$500,N13)</f>
        <v>6</v>
      </c>
      <c r="P13" s="35">
        <f>O13/$Q$4</f>
        <v>6.6666666666666666E-2</v>
      </c>
      <c r="Q13" s="35">
        <f>IF(P13=0,0,(P13*((LOG(P13))/LOG(2))))</f>
        <v>-0.26045937304056793</v>
      </c>
      <c r="T13" s="35">
        <f>N13</f>
        <v>1221</v>
      </c>
      <c r="U13" s="35">
        <f>COUNTIF(L7:L21,T13)</f>
        <v>0</v>
      </c>
      <c r="V13" s="35">
        <f>U13/(W4-U20)</f>
        <v>0</v>
      </c>
      <c r="W13" s="35">
        <f>IF(V13=0,0,(V13*((LOG(V13))/LOG(2))))</f>
        <v>0</v>
      </c>
      <c r="Y13" s="35">
        <f>N13</f>
        <v>1221</v>
      </c>
      <c r="Z13" s="35">
        <f>COUNTIF(L22:L36,Y13)</f>
        <v>2</v>
      </c>
      <c r="AA13" s="35">
        <f>Z13/(AB4-Z20)</f>
        <v>0.13333333333333333</v>
      </c>
      <c r="AB13" s="35">
        <f>IF(AA13=0,0,(AA13*((LOG(AA13))/LOG(2))))</f>
        <v>-0.3875854127478025</v>
      </c>
      <c r="AD13" s="35">
        <f>N13</f>
        <v>1221</v>
      </c>
      <c r="AE13" s="35">
        <f>COUNTIF(L37:L51,AD13)</f>
        <v>2</v>
      </c>
      <c r="AF13" s="35">
        <f>AE13/(AG4-AE20)</f>
        <v>0.13333333333333333</v>
      </c>
      <c r="AG13" s="35">
        <f>IF(AF13=0,0,(AF13*((LOG(AF13))/LOG(2))))</f>
        <v>-0.3875854127478025</v>
      </c>
      <c r="AI13" s="35">
        <f>N13</f>
        <v>1221</v>
      </c>
      <c r="AJ13" s="35">
        <f>COUNTIF(L52:L66,AI13)</f>
        <v>1</v>
      </c>
      <c r="AK13" s="35">
        <f>AJ13/(AL4-AJ20)</f>
        <v>7.1428571428571425E-2</v>
      </c>
      <c r="AL13" s="35">
        <f>IF(AK13=0,0,(AK13*((LOG(AK13))/LOG(2))))</f>
        <v>-0.27195392300411453</v>
      </c>
      <c r="AN13" s="35">
        <f>N13</f>
        <v>1221</v>
      </c>
      <c r="AO13" s="35">
        <f>COUNTIF(L67:L81,AN13)</f>
        <v>0</v>
      </c>
      <c r="AP13" s="35">
        <f>AO13/(AQ4-AO20)</f>
        <v>0</v>
      </c>
      <c r="AQ13" s="35">
        <f>IF(AP13=0,0,(AP13*((LOG(AP13))/LOG(2))))</f>
        <v>0</v>
      </c>
      <c r="AS13" s="35">
        <f>N13</f>
        <v>1221</v>
      </c>
      <c r="AT13" s="35">
        <f>COUNTIF(L82:L96,AS13)</f>
        <v>1</v>
      </c>
      <c r="AU13" s="35">
        <f>AT13/(AV4-AT20)</f>
        <v>6.6666666666666666E-2</v>
      </c>
      <c r="AV13" s="35">
        <f>IF(AU13=0,0,(AU13*((LOG(AU13))/LOG(2))))</f>
        <v>-0.26045937304056793</v>
      </c>
    </row>
    <row r="14" spans="1:48" x14ac:dyDescent="0.3">
      <c r="A14" s="57">
        <v>12</v>
      </c>
      <c r="B14" s="57">
        <v>1335</v>
      </c>
      <c r="C14" s="60">
        <v>23</v>
      </c>
      <c r="D14" s="57">
        <v>1360</v>
      </c>
      <c r="E14" s="60">
        <v>13</v>
      </c>
      <c r="F14" s="57">
        <v>1373</v>
      </c>
      <c r="G14" s="63">
        <v>14</v>
      </c>
      <c r="H14" s="63">
        <v>1380</v>
      </c>
      <c r="I14" s="41"/>
      <c r="J14" s="41"/>
      <c r="K14" s="42">
        <v>0</v>
      </c>
      <c r="L14">
        <v>1211</v>
      </c>
      <c r="N14" s="35">
        <v>1222</v>
      </c>
      <c r="O14" s="35">
        <f>COUNTIF($L$7:$L$500,N14)</f>
        <v>18</v>
      </c>
      <c r="P14" s="35">
        <f>O14/$Q$4</f>
        <v>0.2</v>
      </c>
      <c r="Q14" s="35">
        <f>IF(P14=0,0,(P14*((LOG(P14))/LOG(2))))</f>
        <v>-0.46438561897747244</v>
      </c>
      <c r="T14" s="35">
        <f>N14</f>
        <v>1222</v>
      </c>
      <c r="U14" s="35">
        <f>COUNTIF(L7:L21,T14)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COUNTIF(L22:L36,Y14)</f>
        <v>6</v>
      </c>
      <c r="AA14" s="35">
        <f>Z14/(AB4-Z20)</f>
        <v>0.4</v>
      </c>
      <c r="AB14" s="35">
        <f>IF(AA14=0,0,(AA14*((LOG(AA14))/LOG(2))))</f>
        <v>-0.52877123795494496</v>
      </c>
      <c r="AD14" s="35">
        <f>N14</f>
        <v>1222</v>
      </c>
      <c r="AE14" s="35">
        <f>COUNTIF(L37:L51,AD14)</f>
        <v>0</v>
      </c>
      <c r="AF14" s="35">
        <f>AE14/(AG4-AE20)</f>
        <v>0</v>
      </c>
      <c r="AG14" s="35">
        <f>IF(AF14=0,0,(AF14*((LOG(AF14))/LOG(2))))</f>
        <v>0</v>
      </c>
      <c r="AI14" s="35">
        <f>N14</f>
        <v>1222</v>
      </c>
      <c r="AJ14" s="35">
        <f>COUNTIF(L52:L66,AI14)</f>
        <v>2</v>
      </c>
      <c r="AK14" s="35">
        <f>AJ14/(AL4-AJ20)</f>
        <v>0.14285714285714285</v>
      </c>
      <c r="AL14" s="35">
        <f>IF(AK14=0,0,(AK14*((LOG(AK14))/LOG(2))))</f>
        <v>-0.40105070315108626</v>
      </c>
      <c r="AN14" s="35">
        <f>N14</f>
        <v>1222</v>
      </c>
      <c r="AO14" s="35">
        <f>COUNTIF(L67:L81,AN14)</f>
        <v>5</v>
      </c>
      <c r="AP14" s="35">
        <f>AO14/(AQ4-AO20)</f>
        <v>0.35714285714285715</v>
      </c>
      <c r="AQ14" s="35">
        <f>IF(AP14=0,0,(AP14*((LOG(AP14))/LOG(2))))</f>
        <v>-0.53050958113222924</v>
      </c>
      <c r="AS14" s="35">
        <f>N14</f>
        <v>1222</v>
      </c>
      <c r="AT14" s="35">
        <f>COUNTIF(L82:L96,AS14)</f>
        <v>5</v>
      </c>
      <c r="AU14" s="35">
        <f>AT14/(AV4-AT20)</f>
        <v>0.33333333333333331</v>
      </c>
      <c r="AV14" s="35">
        <f>IF(AU14=0,0,(AU14*((LOG(AU14))/LOG(2))))</f>
        <v>-0.52832083357371862</v>
      </c>
    </row>
    <row r="15" spans="1:48" x14ac:dyDescent="0.3">
      <c r="A15" s="57">
        <v>12</v>
      </c>
      <c r="B15" s="57">
        <v>1500</v>
      </c>
      <c r="C15" s="60">
        <v>14</v>
      </c>
      <c r="D15" s="57">
        <v>1515</v>
      </c>
      <c r="E15" s="60">
        <v>13</v>
      </c>
      <c r="F15" s="57">
        <v>1537</v>
      </c>
      <c r="G15" s="63">
        <v>14</v>
      </c>
      <c r="H15" s="63">
        <v>1546</v>
      </c>
      <c r="I15" s="41"/>
      <c r="J15" s="41"/>
      <c r="K15" s="42">
        <v>0</v>
      </c>
      <c r="L15">
        <v>1111</v>
      </c>
      <c r="N15" s="35">
        <v>2111</v>
      </c>
      <c r="O15" s="35">
        <f>COUNTIF($L$7:$L$500,N15)</f>
        <v>5</v>
      </c>
      <c r="P15" s="35">
        <f>O15/$Q$4</f>
        <v>5.5555555555555552E-2</v>
      </c>
      <c r="Q15" s="35">
        <f>IF(P15=0,0,(P15*((LOG(P15))/LOG(2))))</f>
        <v>-0.23166250008012845</v>
      </c>
      <c r="T15" s="35">
        <f>N15</f>
        <v>2111</v>
      </c>
      <c r="U15" s="35">
        <f>COUNTIF(L7:L21,T15)</f>
        <v>2</v>
      </c>
      <c r="V15" s="35">
        <f>U15/(W4-U20)</f>
        <v>0.13333333333333333</v>
      </c>
      <c r="W15" s="35">
        <f>IF(V15=0,0,(V15*((LOG(V15))/LOG(2))))</f>
        <v>-0.3875854127478025</v>
      </c>
      <c r="Y15" s="35">
        <f>N15</f>
        <v>2111</v>
      </c>
      <c r="Z15" s="35">
        <f>COUNTIF(L22:L36,Y15)</f>
        <v>1</v>
      </c>
      <c r="AA15" s="35">
        <f>Z15/(AB4-Z20)</f>
        <v>6.6666666666666666E-2</v>
      </c>
      <c r="AB15" s="35">
        <f>IF(AA15=0,0,(AA15*((LOG(AA15))/LOG(2))))</f>
        <v>-0.26045937304056793</v>
      </c>
      <c r="AD15" s="35">
        <f>N15</f>
        <v>2111</v>
      </c>
      <c r="AE15" s="35">
        <f>COUNTIF(L37:L51,AD15)</f>
        <v>2</v>
      </c>
      <c r="AF15" s="35">
        <f>AE15/(AG4-AE20)</f>
        <v>0.13333333333333333</v>
      </c>
      <c r="AG15" s="35">
        <f>IF(AF15=0,0,(AF15*((LOG(AF15))/LOG(2))))</f>
        <v>-0.3875854127478025</v>
      </c>
      <c r="AI15" s="35">
        <f>N15</f>
        <v>2111</v>
      </c>
      <c r="AJ15" s="35">
        <f>COUNTIF(L52:L66,AI15)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COUNTIF(L67:L81,AN15)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COUNTIF(L82:L96,AS15)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1679</v>
      </c>
      <c r="C16" s="60">
        <v>23</v>
      </c>
      <c r="D16" s="57">
        <v>1710</v>
      </c>
      <c r="E16" s="60">
        <v>13</v>
      </c>
      <c r="F16" s="57">
        <v>1723</v>
      </c>
      <c r="G16" s="63">
        <v>14</v>
      </c>
      <c r="H16" s="63">
        <v>1730</v>
      </c>
      <c r="I16" s="41"/>
      <c r="J16" s="41"/>
      <c r="K16" s="42">
        <v>0</v>
      </c>
      <c r="L16">
        <v>1211</v>
      </c>
      <c r="N16" s="35">
        <v>2112</v>
      </c>
      <c r="O16" s="35">
        <f>COUNTIF($L$7:$L$500,N16)</f>
        <v>1</v>
      </c>
      <c r="P16" s="35">
        <f>O16/$Q$4</f>
        <v>1.1111111111111112E-2</v>
      </c>
      <c r="Q16" s="35">
        <f>IF(P16=0,0,(P16*((LOG(P16))/LOG(2))))</f>
        <v>-7.2131701070329707E-2</v>
      </c>
      <c r="T16" s="35">
        <f>N16</f>
        <v>2112</v>
      </c>
      <c r="U16" s="35">
        <f>COUNTIF(L7:L21,T16)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COUNTIF(L22:L36,Y16)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COUNTIF(L37:L51,AD16)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COUNTIF(L52:L66,AI16)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COUNTIF(L67:L81,AN16)</f>
        <v>1</v>
      </c>
      <c r="AP16" s="35">
        <f>AO16/(AQ4-AO20)</f>
        <v>7.1428571428571425E-2</v>
      </c>
      <c r="AQ16" s="35">
        <f>IF(AP16=0,0,(AP16*((LOG(AP16))/LOG(2))))</f>
        <v>-0.27195392300411453</v>
      </c>
      <c r="AS16" s="35">
        <f>N16</f>
        <v>2112</v>
      </c>
      <c r="AT16" s="35">
        <f>COUNTIF(L82:L96,AS16)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1879</v>
      </c>
      <c r="C17" s="60">
        <v>14</v>
      </c>
      <c r="D17" s="57">
        <v>1897</v>
      </c>
      <c r="E17" s="60">
        <v>13</v>
      </c>
      <c r="F17" s="57">
        <v>1904</v>
      </c>
      <c r="G17" s="63">
        <v>14</v>
      </c>
      <c r="H17" s="63">
        <v>1912</v>
      </c>
      <c r="I17" s="41"/>
      <c r="J17" s="41"/>
      <c r="K17" s="42">
        <v>0</v>
      </c>
      <c r="L17">
        <v>1111</v>
      </c>
      <c r="N17" s="35">
        <v>2121</v>
      </c>
      <c r="O17" s="35">
        <f>COUNTIF($L$7:$L$500,N17)</f>
        <v>1</v>
      </c>
      <c r="P17" s="35">
        <f>O17/$Q$4</f>
        <v>1.1111111111111112E-2</v>
      </c>
      <c r="Q17" s="35">
        <f>IF(P17=0,0,(P17*((LOG(P17))/LOG(2))))</f>
        <v>-7.2131701070329707E-2</v>
      </c>
      <c r="T17" s="35">
        <f>N17</f>
        <v>2121</v>
      </c>
      <c r="U17" s="35">
        <f>COUNTIF(L7:L21,T17)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COUNTIF(L22:L36,Y17)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COUNTIF(L37:L51,AD17)</f>
        <v>0</v>
      </c>
      <c r="AF17" s="35">
        <f>AE17/(AG4-AE20)</f>
        <v>0</v>
      </c>
      <c r="AG17" s="35">
        <f>IF(AF17=0,0,(AF17*((LOG(AF17))/LOG(2))))</f>
        <v>0</v>
      </c>
      <c r="AI17" s="35">
        <f>N17</f>
        <v>2121</v>
      </c>
      <c r="AJ17" s="35">
        <f>COUNTIF(L52:L66,AI17)</f>
        <v>0</v>
      </c>
      <c r="AK17" s="35">
        <f>AJ17/(AL4-AJ20)</f>
        <v>0</v>
      </c>
      <c r="AL17" s="35">
        <f>IF(AK17=0,0,(AK17*((LOG(AK17))/LOG(2))))</f>
        <v>0</v>
      </c>
      <c r="AN17" s="35">
        <f>N17</f>
        <v>2121</v>
      </c>
      <c r="AO17" s="35">
        <f>COUNTIF(L67:L81,AN17)</f>
        <v>1</v>
      </c>
      <c r="AP17" s="35">
        <f>AO17/(AQ4-AO20)</f>
        <v>7.1428571428571425E-2</v>
      </c>
      <c r="AQ17" s="35">
        <f>IF(AP17=0,0,(AP17*((LOG(AP17))/LOG(2))))</f>
        <v>-0.27195392300411453</v>
      </c>
      <c r="AS17" s="35">
        <f>N17</f>
        <v>2121</v>
      </c>
      <c r="AT17" s="35">
        <f>COUNTIF(L82:L96,AS17)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2091</v>
      </c>
      <c r="C18" s="60">
        <v>12</v>
      </c>
      <c r="D18" s="57">
        <v>2105</v>
      </c>
      <c r="E18" s="60">
        <v>13</v>
      </c>
      <c r="F18" s="57">
        <v>2114</v>
      </c>
      <c r="G18" s="63">
        <v>14</v>
      </c>
      <c r="H18" s="63">
        <v>2129</v>
      </c>
      <c r="I18" s="41"/>
      <c r="J18" s="41"/>
      <c r="K18" s="42">
        <v>0</v>
      </c>
      <c r="L18">
        <v>2111</v>
      </c>
      <c r="N18" s="35">
        <v>2122</v>
      </c>
      <c r="O18" s="35">
        <f>COUNTIF($L$7:$L$500,N18)</f>
        <v>3</v>
      </c>
      <c r="P18" s="35">
        <f>O18/$Q$4</f>
        <v>3.3333333333333333E-2</v>
      </c>
      <c r="Q18" s="35">
        <f>IF(P18=0,0,(P18*((LOG(P18))/LOG(2))))</f>
        <v>-0.16356301985361729</v>
      </c>
      <c r="T18" s="35">
        <f>N18</f>
        <v>2122</v>
      </c>
      <c r="U18" s="35">
        <f>COUNTIF(L7:L21,T18)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COUNTIF(L22:L36,Y18)</f>
        <v>0</v>
      </c>
      <c r="AA18" s="35">
        <f>Z18/(AB4-Z20)</f>
        <v>0</v>
      </c>
      <c r="AB18" s="35">
        <f>IF(AA18=0,0,(AA18*((LOG(AA18))/LOG(2))))</f>
        <v>0</v>
      </c>
      <c r="AD18" s="35">
        <f>N18</f>
        <v>2122</v>
      </c>
      <c r="AE18" s="35">
        <f>COUNTIF(L37:L51,AD18)</f>
        <v>1</v>
      </c>
      <c r="AF18" s="35">
        <f>AE18/(AG4-AE20)</f>
        <v>6.6666666666666666E-2</v>
      </c>
      <c r="AG18" s="35">
        <f>IF(AF18=0,0,(AF18*((LOG(AF18))/LOG(2))))</f>
        <v>-0.26045937304056793</v>
      </c>
      <c r="AI18" s="35">
        <f>N18</f>
        <v>2122</v>
      </c>
      <c r="AJ18" s="35">
        <f>COUNTIF(L52:L66,AI18)</f>
        <v>0</v>
      </c>
      <c r="AK18" s="35">
        <f>AJ18/(AL4-AJ20)</f>
        <v>0</v>
      </c>
      <c r="AL18" s="35">
        <f>IF(AK18=0,0,(AK18*((LOG(AK18))/LOG(2))))</f>
        <v>0</v>
      </c>
      <c r="AN18" s="35">
        <f>N18</f>
        <v>2122</v>
      </c>
      <c r="AO18" s="35">
        <f>COUNTIF(L67:L81,AN18)</f>
        <v>0</v>
      </c>
      <c r="AP18" s="35">
        <f>AO18/(AQ4-AO20)</f>
        <v>0</v>
      </c>
      <c r="AQ18" s="35">
        <f>IF(AP18=0,0,(AP18*((LOG(AP18))/LOG(2))))</f>
        <v>0</v>
      </c>
      <c r="AS18" s="35">
        <f>N18</f>
        <v>2122</v>
      </c>
      <c r="AT18" s="35">
        <f>COUNTIF(L82:L96,AS18)</f>
        <v>2</v>
      </c>
      <c r="AU18" s="35">
        <f>AT18/(AV4-AT20)</f>
        <v>0.13333333333333333</v>
      </c>
      <c r="AV18" s="35">
        <f>IF(AU18=0,0,(AU18*((LOG(AU18))/LOG(2))))</f>
        <v>-0.3875854127478025</v>
      </c>
    </row>
    <row r="19" spans="1:48" x14ac:dyDescent="0.3">
      <c r="A19" s="57">
        <v>12</v>
      </c>
      <c r="B19" s="57">
        <v>2257</v>
      </c>
      <c r="C19" s="60">
        <v>14</v>
      </c>
      <c r="D19" s="57">
        <v>2302</v>
      </c>
      <c r="E19" s="60">
        <v>13</v>
      </c>
      <c r="F19" s="57">
        <v>2314</v>
      </c>
      <c r="G19" s="63">
        <v>14</v>
      </c>
      <c r="H19" s="63">
        <v>2326</v>
      </c>
      <c r="I19" s="41"/>
      <c r="J19" s="41"/>
      <c r="K19" s="42">
        <v>0</v>
      </c>
      <c r="L19">
        <v>1111</v>
      </c>
      <c r="N19" s="35">
        <v>2211</v>
      </c>
      <c r="O19" s="35">
        <f>COUNTIF($L$7:$L$500,N19)</f>
        <v>7</v>
      </c>
      <c r="P19" s="35">
        <f>O19/$Q$4</f>
        <v>7.7777777777777779E-2</v>
      </c>
      <c r="Q19" s="35">
        <f>IF(P19=0,0,(P19*((LOG(P19))/LOG(2))))</f>
        <v>-0.28657208022116104</v>
      </c>
      <c r="T19" s="35">
        <f>N19</f>
        <v>2211</v>
      </c>
      <c r="U19" s="35">
        <f>COUNTIF(L7:L21,T19)</f>
        <v>1</v>
      </c>
      <c r="V19" s="35">
        <f>U19/(W4-U20)</f>
        <v>6.6666666666666666E-2</v>
      </c>
      <c r="W19" s="35">
        <f>IF(V19=0,0,(V19*((LOG(V19))/LOG(2))))</f>
        <v>-0.26045937304056793</v>
      </c>
      <c r="Y19" s="35">
        <f>N19</f>
        <v>2211</v>
      </c>
      <c r="Z19" s="35">
        <f>COUNTIF(L22:L36,Y19)</f>
        <v>1</v>
      </c>
      <c r="AA19" s="35">
        <f>Z19/(AB4-Z20)</f>
        <v>6.6666666666666666E-2</v>
      </c>
      <c r="AB19" s="35">
        <f>IF(AA19=0,0,(AA19*((LOG(AA19))/LOG(2))))</f>
        <v>-0.26045937304056793</v>
      </c>
      <c r="AD19" s="35">
        <f>N19</f>
        <v>2211</v>
      </c>
      <c r="AE19" s="35">
        <f>COUNTIF(L37:L51,AD19)</f>
        <v>4</v>
      </c>
      <c r="AF19" s="35">
        <f>AE19/(AG4-AE20)</f>
        <v>0.26666666666666666</v>
      </c>
      <c r="AG19" s="35">
        <f>IF(AF19=0,0,(AF19*((LOG(AF19))/LOG(2))))</f>
        <v>-0.50850415882893829</v>
      </c>
      <c r="AI19" s="35">
        <f>N19</f>
        <v>2211</v>
      </c>
      <c r="AJ19" s="35">
        <f>COUNTIF(L52:L66,AI19)</f>
        <v>1</v>
      </c>
      <c r="AK19" s="35">
        <f>AJ19/(AL4-AJ20)</f>
        <v>7.1428571428571425E-2</v>
      </c>
      <c r="AL19" s="35">
        <f>IF(AK19=0,0,(AK19*((LOG(AK19))/LOG(2))))</f>
        <v>-0.27195392300411453</v>
      </c>
      <c r="AN19" s="35">
        <f>N19</f>
        <v>2211</v>
      </c>
      <c r="AO19" s="35">
        <f>COUNTIF(L67:L81,AN19)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COUNTIF(L82:L96,AS19)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2484</v>
      </c>
      <c r="C20" s="60">
        <v>12</v>
      </c>
      <c r="D20" s="57">
        <v>2537</v>
      </c>
      <c r="E20" s="60">
        <v>13</v>
      </c>
      <c r="F20" s="57">
        <v>2549</v>
      </c>
      <c r="G20" s="63">
        <v>14</v>
      </c>
      <c r="H20" s="63">
        <v>2558</v>
      </c>
      <c r="I20" s="41"/>
      <c r="J20" s="41"/>
      <c r="K20" s="42">
        <v>0</v>
      </c>
      <c r="L20">
        <v>2111</v>
      </c>
      <c r="N20" s="35">
        <v>2212</v>
      </c>
      <c r="O20" s="35">
        <f>COUNTIF($L$7:$L$500,N20)</f>
        <v>2</v>
      </c>
      <c r="P20" s="35">
        <f>O20/$Q$4</f>
        <v>2.2222222222222223E-2</v>
      </c>
      <c r="Q20" s="35">
        <f>IF(P20=0,0,(P20*((LOG(P20))/LOG(2))))</f>
        <v>-0.12204117991843723</v>
      </c>
      <c r="T20" s="35">
        <f>N20</f>
        <v>2212</v>
      </c>
      <c r="U20" s="35">
        <f>COUNTIF(L7:L21,T20)</f>
        <v>0</v>
      </c>
      <c r="V20" s="54"/>
      <c r="W20" s="55"/>
      <c r="Y20" s="35">
        <f>N20</f>
        <v>2212</v>
      </c>
      <c r="Z20" s="35">
        <f>COUNTIF(L22:L36,Y20)</f>
        <v>0</v>
      </c>
      <c r="AA20" s="54"/>
      <c r="AB20" s="55"/>
      <c r="AD20" s="35">
        <f>N20</f>
        <v>2212</v>
      </c>
      <c r="AE20" s="35">
        <f>COUNTIF(L37:L51,AD20)</f>
        <v>0</v>
      </c>
      <c r="AF20" s="54"/>
      <c r="AG20" s="55"/>
      <c r="AI20" s="35">
        <f>N20</f>
        <v>2212</v>
      </c>
      <c r="AJ20" s="35">
        <f>COUNTIF(L52:L66,AI20)</f>
        <v>1</v>
      </c>
      <c r="AK20" s="54"/>
      <c r="AL20" s="55"/>
      <c r="AN20" s="35">
        <f>N20</f>
        <v>2212</v>
      </c>
      <c r="AO20" s="35">
        <f>COUNTIF(L67:L81,AN20)</f>
        <v>1</v>
      </c>
      <c r="AP20" s="54"/>
      <c r="AQ20" s="55"/>
      <c r="AS20" s="35">
        <f>N20</f>
        <v>2212</v>
      </c>
      <c r="AT20" s="35">
        <f>COUNTIF(L82:L96,AS20)</f>
        <v>0</v>
      </c>
      <c r="AU20" s="54"/>
      <c r="AV20" s="55"/>
    </row>
    <row r="21" spans="1:48" x14ac:dyDescent="0.3">
      <c r="A21" s="57">
        <v>12</v>
      </c>
      <c r="B21" s="57">
        <v>2737</v>
      </c>
      <c r="C21" s="60">
        <v>14</v>
      </c>
      <c r="D21" s="57">
        <v>2746</v>
      </c>
      <c r="E21" s="60">
        <v>13</v>
      </c>
      <c r="F21" s="57">
        <v>2759</v>
      </c>
      <c r="G21" s="63">
        <v>14</v>
      </c>
      <c r="H21" s="63">
        <v>2769</v>
      </c>
      <c r="I21" s="41"/>
      <c r="J21" s="41"/>
      <c r="K21" s="42">
        <v>0</v>
      </c>
      <c r="L21">
        <v>1111</v>
      </c>
      <c r="N21" s="35">
        <v>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2221</v>
      </c>
      <c r="U21" s="35">
        <f>COUNTIF(L7:L21,T21)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COUNTIF(L22:L36,Y21)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COUNTIF(L37:L51,AD21)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COUNTIF(L52:L66,AI21)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COUNTIF(L67:L81,AN21)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COUNTIF(L82:L96,AS21)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2888</v>
      </c>
      <c r="C22" s="61">
        <v>23</v>
      </c>
      <c r="D22" s="58">
        <v>2898</v>
      </c>
      <c r="E22" s="61">
        <v>24</v>
      </c>
      <c r="F22" s="58">
        <v>2915</v>
      </c>
      <c r="G22" s="64">
        <v>14</v>
      </c>
      <c r="H22" s="64">
        <v>2930</v>
      </c>
      <c r="I22" s="40"/>
      <c r="J22" s="40"/>
      <c r="K22" s="50">
        <v>0</v>
      </c>
      <c r="L22">
        <v>1221</v>
      </c>
      <c r="N22" s="35">
        <v>2222</v>
      </c>
      <c r="O22" s="35">
        <f>COUNTIF($L$7:$L$500,N22)</f>
        <v>20</v>
      </c>
      <c r="P22" s="35">
        <f>O22/$Q$4</f>
        <v>0.22222222222222221</v>
      </c>
      <c r="Q22" s="35">
        <f>IF(P22=0,0,(P22*((LOG(P22))/LOG(2))))</f>
        <v>-0.48220555587606945</v>
      </c>
      <c r="T22" s="35">
        <f>N22</f>
        <v>2222</v>
      </c>
      <c r="U22" s="35">
        <f>COUNTIF(L7:L21,T22)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COUNTIF(L22:L36,Y22)</f>
        <v>1</v>
      </c>
      <c r="AA22" s="35">
        <f>Z22/(AB4-Z20)</f>
        <v>6.6666666666666666E-2</v>
      </c>
      <c r="AB22" s="35">
        <f>IF(AA22=0,0,(AA22*((LOG(AA22))/LOG(2))))</f>
        <v>-0.26045937304056793</v>
      </c>
      <c r="AD22" s="35">
        <f>N22</f>
        <v>2222</v>
      </c>
      <c r="AE22" s="35">
        <f>COUNTIF(L37:L51,AD22)</f>
        <v>2</v>
      </c>
      <c r="AF22" s="35">
        <f>AE22/(AG4-AE20)</f>
        <v>0.13333333333333333</v>
      </c>
      <c r="AG22" s="35">
        <f>IF(AF22=0,0,(AF22*((LOG(AF22))/LOG(2))))</f>
        <v>-0.3875854127478025</v>
      </c>
      <c r="AI22" s="35">
        <f>N22</f>
        <v>2222</v>
      </c>
      <c r="AJ22" s="35">
        <f>COUNTIF(L52:L66,AI22)</f>
        <v>9</v>
      </c>
      <c r="AK22" s="35">
        <f>AJ22/(AL4-AJ20)</f>
        <v>0.6428571428571429</v>
      </c>
      <c r="AL22" s="35">
        <f>IF(AK22=0,0,(AK22*((LOG(AK22))/LOG(2))))</f>
        <v>-0.40977637753840174</v>
      </c>
      <c r="AN22" s="35">
        <f>N22</f>
        <v>2222</v>
      </c>
      <c r="AO22" s="35">
        <f>COUNTIF(L67:L81,AN22)</f>
        <v>4</v>
      </c>
      <c r="AP22" s="35">
        <f>AO22/(AQ4-AO20)</f>
        <v>0.2857142857142857</v>
      </c>
      <c r="AQ22" s="35">
        <f>IF(AP22=0,0,(AP22*((LOG(AP22))/LOG(2))))</f>
        <v>-0.51638712058788683</v>
      </c>
      <c r="AS22" s="35">
        <f>N22</f>
        <v>2222</v>
      </c>
      <c r="AT22" s="35">
        <f>COUNTIF(L82:L96,AS22)</f>
        <v>4</v>
      </c>
      <c r="AU22" s="35">
        <f>AT22/(AV4-AT20)</f>
        <v>0.26666666666666666</v>
      </c>
      <c r="AV22" s="35">
        <f>IF(AU22=0,0,(AU22*((LOG(AU22))/LOG(2))))</f>
        <v>-0.50850415882893829</v>
      </c>
    </row>
    <row r="23" spans="1:48" x14ac:dyDescent="0.3">
      <c r="A23" s="58">
        <v>12</v>
      </c>
      <c r="B23" s="58">
        <v>3113</v>
      </c>
      <c r="C23" s="61">
        <v>14</v>
      </c>
      <c r="D23" s="58">
        <v>3124</v>
      </c>
      <c r="E23" s="61">
        <v>13</v>
      </c>
      <c r="F23" s="58">
        <v>3136</v>
      </c>
      <c r="G23" s="64">
        <v>14</v>
      </c>
      <c r="H23" s="64">
        <v>3143</v>
      </c>
      <c r="I23" s="40"/>
      <c r="J23" s="40"/>
      <c r="K23" s="50">
        <v>0</v>
      </c>
      <c r="L23">
        <v>1111</v>
      </c>
      <c r="P23" s="27">
        <f>SUM(P7:P22)</f>
        <v>1</v>
      </c>
      <c r="Q23" s="27">
        <f>-SUM(Q7:Q22)</f>
        <v>3.3689408810369295</v>
      </c>
      <c r="V23" s="27">
        <f>SUM(V7:V22)</f>
        <v>1</v>
      </c>
      <c r="W23" s="27">
        <f>-SUM(W7:W22)</f>
        <v>2.2892464285091583</v>
      </c>
      <c r="AA23" s="27">
        <f>SUM(AA7:AA22)</f>
        <v>1</v>
      </c>
      <c r="AB23" s="27">
        <f>-SUM(AB7:AB22)</f>
        <v>2.4225797618424916</v>
      </c>
      <c r="AF23" s="27">
        <f>SUM(AF7:AF22)</f>
        <v>1</v>
      </c>
      <c r="AG23" s="27">
        <f>-SUM(AG7:AG22)</f>
        <v>2.6565647621309543</v>
      </c>
      <c r="AK23" s="27">
        <f>SUM(AK7:AK22)</f>
        <v>1</v>
      </c>
      <c r="AL23" s="27">
        <f>-SUM(AL7:AL22)</f>
        <v>1.6266888497018317</v>
      </c>
      <c r="AP23" s="27">
        <f>SUM(AP7:AP22)</f>
        <v>0.99999999999999989</v>
      </c>
      <c r="AQ23" s="27">
        <f>-SUM(AQ7:AQ22)</f>
        <v>2.4066663167406888</v>
      </c>
      <c r="AU23" s="27">
        <f>SUM(AU7:AU22)</f>
        <v>1</v>
      </c>
      <c r="AV23" s="27">
        <f>-SUM(AV7:AV22)</f>
        <v>2.332914563979398</v>
      </c>
    </row>
    <row r="24" spans="1:48" x14ac:dyDescent="0.3">
      <c r="A24" s="58">
        <v>21</v>
      </c>
      <c r="B24" s="58">
        <v>3284</v>
      </c>
      <c r="C24" s="61">
        <v>21</v>
      </c>
      <c r="D24" s="58">
        <v>3302</v>
      </c>
      <c r="E24" s="61">
        <v>11</v>
      </c>
      <c r="F24" s="58">
        <v>3313</v>
      </c>
      <c r="G24" s="64">
        <v>12</v>
      </c>
      <c r="H24" s="64">
        <v>3321</v>
      </c>
      <c r="I24" s="40"/>
      <c r="J24" s="40"/>
      <c r="K24" s="50">
        <v>0</v>
      </c>
      <c r="L24">
        <v>2211</v>
      </c>
      <c r="P24" s="28" t="s">
        <v>89</v>
      </c>
      <c r="Q24" s="28">
        <f>Q23/(LOG(Q4)/LOG(2))</f>
        <v>0.51894903212483989</v>
      </c>
      <c r="V24" s="28" t="s">
        <v>116</v>
      </c>
      <c r="W24" s="28">
        <f>W23/(LOG(W4)/LOG(2))</f>
        <v>0.58595099414412866</v>
      </c>
      <c r="AA24" s="28" t="s">
        <v>119</v>
      </c>
      <c r="AB24" s="28">
        <f>AB23/(LOG(AB4)/LOG(2))</f>
        <v>0.62007873078543729</v>
      </c>
      <c r="AF24" s="28" t="s">
        <v>120</v>
      </c>
      <c r="AG24" s="28">
        <f>AG23/(LOG(AG4)/LOG(2))</f>
        <v>0.67996906929439638</v>
      </c>
      <c r="AK24" s="28" t="s">
        <v>121</v>
      </c>
      <c r="AL24" s="28">
        <f>AL23/(LOG(AL4)/LOG(2))</f>
        <v>0.41636406494983164</v>
      </c>
      <c r="AP24" s="28" t="s">
        <v>122</v>
      </c>
      <c r="AQ24" s="28">
        <f>AQ23/(LOG(AQ4)/LOG(2))</f>
        <v>0.6160055568092605</v>
      </c>
      <c r="AU24" s="28" t="s">
        <v>123</v>
      </c>
      <c r="AV24" s="28">
        <f>AV23/(LOG(AV4)/LOG(2))</f>
        <v>0.59712820384621856</v>
      </c>
    </row>
    <row r="25" spans="1:48" x14ac:dyDescent="0.3">
      <c r="A25" s="58">
        <v>21</v>
      </c>
      <c r="B25" s="58">
        <v>3504</v>
      </c>
      <c r="C25" s="61">
        <v>12</v>
      </c>
      <c r="D25" s="58">
        <v>3520</v>
      </c>
      <c r="E25" s="61">
        <v>13</v>
      </c>
      <c r="F25" s="58">
        <v>3533</v>
      </c>
      <c r="G25" s="64">
        <v>14</v>
      </c>
      <c r="H25" s="64">
        <v>3544</v>
      </c>
      <c r="I25" s="40"/>
      <c r="J25" s="40"/>
      <c r="K25" s="50">
        <v>0</v>
      </c>
      <c r="L25">
        <v>2111</v>
      </c>
    </row>
    <row r="26" spans="1:48" x14ac:dyDescent="0.3">
      <c r="A26" s="58">
        <v>12</v>
      </c>
      <c r="B26" s="58">
        <v>3732</v>
      </c>
      <c r="C26" s="61">
        <v>14</v>
      </c>
      <c r="D26" s="58">
        <v>3740</v>
      </c>
      <c r="E26" s="61">
        <v>13</v>
      </c>
      <c r="F26" s="58">
        <v>3748</v>
      </c>
      <c r="G26" s="64">
        <v>14</v>
      </c>
      <c r="H26" s="64">
        <v>3756</v>
      </c>
      <c r="I26" s="40"/>
      <c r="J26" s="40"/>
      <c r="K26" s="50">
        <v>0</v>
      </c>
      <c r="L26">
        <v>1111</v>
      </c>
    </row>
    <row r="27" spans="1:48" x14ac:dyDescent="0.3">
      <c r="A27" s="58">
        <v>12</v>
      </c>
      <c r="B27" s="58">
        <v>3947</v>
      </c>
      <c r="C27" s="61">
        <v>23</v>
      </c>
      <c r="D27" s="58">
        <v>3978</v>
      </c>
      <c r="E27" s="61">
        <v>13</v>
      </c>
      <c r="F27" s="58">
        <v>3994</v>
      </c>
      <c r="G27" s="64">
        <v>14</v>
      </c>
      <c r="H27" s="64">
        <v>4003</v>
      </c>
      <c r="I27" s="40"/>
      <c r="J27" s="40"/>
      <c r="K27" s="50">
        <v>0</v>
      </c>
      <c r="L27">
        <v>1211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8">
        <v>12</v>
      </c>
      <c r="B28" s="58">
        <v>4112</v>
      </c>
      <c r="C28" s="61">
        <v>23</v>
      </c>
      <c r="D28" s="58">
        <v>4180</v>
      </c>
      <c r="E28" s="61">
        <v>24</v>
      </c>
      <c r="F28" s="58">
        <v>4200</v>
      </c>
      <c r="G28" s="64">
        <v>23</v>
      </c>
      <c r="H28" s="64">
        <v>4244</v>
      </c>
      <c r="I28" s="40"/>
      <c r="J28" s="40"/>
      <c r="K28" s="50">
        <v>0</v>
      </c>
      <c r="L28">
        <v>1222</v>
      </c>
      <c r="N28" s="39">
        <f>COUNTIF(L7:L96,G3)</f>
        <v>2</v>
      </c>
      <c r="O28" s="39"/>
      <c r="P28" s="46">
        <v>15</v>
      </c>
      <c r="Q28" s="46">
        <v>15</v>
      </c>
      <c r="R28" s="46">
        <v>15</v>
      </c>
      <c r="S28" s="46">
        <v>15</v>
      </c>
      <c r="T28" s="46">
        <v>15</v>
      </c>
      <c r="U28" s="46">
        <v>15</v>
      </c>
      <c r="V28" s="45"/>
    </row>
    <row r="29" spans="1:48" x14ac:dyDescent="0.3">
      <c r="A29" s="58">
        <v>12</v>
      </c>
      <c r="B29" s="58">
        <v>4367</v>
      </c>
      <c r="C29" s="61">
        <v>23</v>
      </c>
      <c r="D29" s="58">
        <v>4402</v>
      </c>
      <c r="E29" s="61">
        <v>24</v>
      </c>
      <c r="F29" s="58">
        <v>4420</v>
      </c>
      <c r="G29" s="64">
        <v>23</v>
      </c>
      <c r="H29" s="64">
        <v>4439</v>
      </c>
      <c r="I29" s="40"/>
      <c r="J29" s="40"/>
      <c r="K29" s="50">
        <v>0</v>
      </c>
      <c r="L29">
        <v>1222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12</v>
      </c>
      <c r="B30" s="58">
        <v>4575</v>
      </c>
      <c r="C30" s="61">
        <v>23</v>
      </c>
      <c r="D30" s="58">
        <v>4619</v>
      </c>
      <c r="E30" s="61">
        <v>24</v>
      </c>
      <c r="F30" s="58">
        <v>4639</v>
      </c>
      <c r="G30" s="64">
        <v>23</v>
      </c>
      <c r="H30" s="64">
        <v>4659</v>
      </c>
      <c r="I30" s="40"/>
      <c r="J30" s="40"/>
      <c r="K30" s="50">
        <v>0</v>
      </c>
      <c r="L30">
        <v>1222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21</v>
      </c>
      <c r="B31" s="58">
        <v>4830</v>
      </c>
      <c r="C31" s="61">
        <v>21</v>
      </c>
      <c r="D31" s="58">
        <v>4846</v>
      </c>
      <c r="E31" s="61">
        <v>22</v>
      </c>
      <c r="F31" s="58">
        <v>4881</v>
      </c>
      <c r="G31" s="64">
        <v>23</v>
      </c>
      <c r="H31" s="64">
        <v>4951</v>
      </c>
      <c r="I31" s="40"/>
      <c r="J31" s="40"/>
      <c r="K31" s="50">
        <v>0</v>
      </c>
      <c r="L31">
        <v>2222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12</v>
      </c>
      <c r="B32" s="58">
        <v>5147</v>
      </c>
      <c r="C32" s="61">
        <v>23</v>
      </c>
      <c r="D32" s="58">
        <v>5160</v>
      </c>
      <c r="E32" s="61">
        <v>24</v>
      </c>
      <c r="F32" s="58">
        <v>5205</v>
      </c>
      <c r="G32" s="64">
        <v>23</v>
      </c>
      <c r="H32" s="64">
        <v>5222</v>
      </c>
      <c r="I32" s="40"/>
      <c r="J32" s="40"/>
      <c r="K32" s="50">
        <v>0</v>
      </c>
      <c r="L32">
        <v>1222</v>
      </c>
      <c r="O32" s="44" t="s">
        <v>105</v>
      </c>
      <c r="P32" s="46">
        <f>U20</f>
        <v>0</v>
      </c>
      <c r="Q32" s="46">
        <f>Z20</f>
        <v>0</v>
      </c>
      <c r="R32" s="46">
        <f>AE20</f>
        <v>0</v>
      </c>
      <c r="S32" s="46">
        <f>AJ20</f>
        <v>1</v>
      </c>
      <c r="T32" s="46">
        <f>AO20</f>
        <v>1</v>
      </c>
      <c r="U32" s="46">
        <f>AT20</f>
        <v>0</v>
      </c>
      <c r="V32" s="44"/>
    </row>
    <row r="33" spans="1:22" x14ac:dyDescent="0.3">
      <c r="A33" s="58">
        <v>12</v>
      </c>
      <c r="B33" s="58">
        <v>5395</v>
      </c>
      <c r="C33" s="61">
        <v>23</v>
      </c>
      <c r="D33" s="58">
        <v>5427</v>
      </c>
      <c r="E33" s="61">
        <v>24</v>
      </c>
      <c r="F33" s="58">
        <v>5443</v>
      </c>
      <c r="G33" s="64">
        <v>23</v>
      </c>
      <c r="H33" s="64">
        <v>5462</v>
      </c>
      <c r="I33" s="40"/>
      <c r="J33" s="40"/>
      <c r="K33" s="50">
        <v>0</v>
      </c>
      <c r="L33">
        <v>1222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5658</v>
      </c>
      <c r="C34" s="61">
        <v>23</v>
      </c>
      <c r="D34" s="58">
        <v>5679</v>
      </c>
      <c r="E34" s="61">
        <v>24</v>
      </c>
      <c r="F34" s="58">
        <v>5697</v>
      </c>
      <c r="G34" s="64">
        <v>14</v>
      </c>
      <c r="H34" s="64">
        <v>5715</v>
      </c>
      <c r="I34" s="40"/>
      <c r="J34" s="40"/>
      <c r="K34" s="50">
        <v>0</v>
      </c>
      <c r="L34">
        <v>1221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12</v>
      </c>
      <c r="B35" s="58">
        <v>5904</v>
      </c>
      <c r="C35" s="61">
        <v>14</v>
      </c>
      <c r="D35" s="58">
        <v>5933</v>
      </c>
      <c r="E35" s="61">
        <v>13</v>
      </c>
      <c r="F35" s="58">
        <v>5945</v>
      </c>
      <c r="G35" s="64">
        <v>14</v>
      </c>
      <c r="H35" s="64">
        <v>5958</v>
      </c>
      <c r="I35" s="40"/>
      <c r="J35" s="40"/>
      <c r="K35" s="50">
        <v>0</v>
      </c>
      <c r="L35">
        <v>1111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6086</v>
      </c>
      <c r="C36" s="61">
        <v>23</v>
      </c>
      <c r="D36" s="58">
        <v>6097</v>
      </c>
      <c r="E36" s="61">
        <v>24</v>
      </c>
      <c r="F36" s="58">
        <v>6136</v>
      </c>
      <c r="G36" s="64">
        <v>23</v>
      </c>
      <c r="H36" s="64">
        <v>6157</v>
      </c>
      <c r="I36" s="40"/>
      <c r="J36" s="40"/>
      <c r="K36" s="50">
        <v>0</v>
      </c>
      <c r="L36">
        <v>1222</v>
      </c>
      <c r="N36" s="40"/>
      <c r="O36" s="49" t="s">
        <v>109</v>
      </c>
      <c r="P36">
        <f>H21/P28</f>
        <v>184.6</v>
      </c>
      <c r="Q36">
        <f>(H36-H21)/Q28</f>
        <v>225.86666666666667</v>
      </c>
      <c r="R36">
        <f>(H51-H36)/R28</f>
        <v>211.13333333333333</v>
      </c>
      <c r="S36">
        <f>(H66-H51)/S28</f>
        <v>274.93333333333334</v>
      </c>
      <c r="T36">
        <f>(H81-H66)/T28</f>
        <v>283.66666666666669</v>
      </c>
      <c r="U36">
        <f>(H96-H81)/U28</f>
        <v>418.4</v>
      </c>
    </row>
    <row r="37" spans="1:22" x14ac:dyDescent="0.3">
      <c r="A37" s="57">
        <v>12</v>
      </c>
      <c r="B37" s="57">
        <v>6262</v>
      </c>
      <c r="C37" s="60">
        <v>23</v>
      </c>
      <c r="D37" s="57">
        <v>6300</v>
      </c>
      <c r="E37" s="60">
        <v>13</v>
      </c>
      <c r="F37" s="57">
        <v>6311</v>
      </c>
      <c r="G37" s="63">
        <v>23</v>
      </c>
      <c r="H37" s="63">
        <v>6320</v>
      </c>
      <c r="I37" s="41"/>
      <c r="J37" s="41"/>
      <c r="K37" s="42">
        <v>0</v>
      </c>
      <c r="L37">
        <v>1212</v>
      </c>
    </row>
    <row r="38" spans="1:22" x14ac:dyDescent="0.3">
      <c r="A38" s="57">
        <v>21</v>
      </c>
      <c r="B38" s="57">
        <v>6501</v>
      </c>
      <c r="C38" s="60">
        <v>21</v>
      </c>
      <c r="D38" s="57">
        <v>6526</v>
      </c>
      <c r="E38" s="60">
        <v>22</v>
      </c>
      <c r="F38" s="57">
        <v>6553</v>
      </c>
      <c r="G38" s="63">
        <v>23</v>
      </c>
      <c r="H38" s="63">
        <v>6575</v>
      </c>
      <c r="I38" s="41"/>
      <c r="J38" s="41"/>
      <c r="K38" s="42">
        <v>0</v>
      </c>
      <c r="L38">
        <v>2222</v>
      </c>
    </row>
    <row r="39" spans="1:22" x14ac:dyDescent="0.3">
      <c r="A39" s="57">
        <v>21</v>
      </c>
      <c r="B39" s="57">
        <v>6737</v>
      </c>
      <c r="C39" s="60">
        <v>12</v>
      </c>
      <c r="D39" s="57">
        <v>6751</v>
      </c>
      <c r="E39" s="60">
        <v>24</v>
      </c>
      <c r="F39" s="57">
        <v>6762</v>
      </c>
      <c r="G39" s="63">
        <v>23</v>
      </c>
      <c r="H39" s="63">
        <v>6781</v>
      </c>
      <c r="I39" s="41"/>
      <c r="J39" s="41"/>
      <c r="K39" s="42">
        <v>0</v>
      </c>
      <c r="L39">
        <v>2122</v>
      </c>
    </row>
    <row r="40" spans="1:22" x14ac:dyDescent="0.3">
      <c r="A40" s="57">
        <v>21</v>
      </c>
      <c r="B40" s="57">
        <v>6917</v>
      </c>
      <c r="C40" s="60">
        <v>12</v>
      </c>
      <c r="D40" s="57">
        <v>6931</v>
      </c>
      <c r="E40" s="60">
        <v>13</v>
      </c>
      <c r="F40" s="57">
        <v>6973</v>
      </c>
      <c r="G40" s="63">
        <v>14</v>
      </c>
      <c r="H40" s="63">
        <v>6982</v>
      </c>
      <c r="I40" s="41"/>
      <c r="J40" s="41"/>
      <c r="K40" s="42">
        <v>0</v>
      </c>
      <c r="L40">
        <v>2111</v>
      </c>
    </row>
    <row r="41" spans="1:22" x14ac:dyDescent="0.3">
      <c r="A41" s="57">
        <v>12</v>
      </c>
      <c r="B41" s="57">
        <v>7119</v>
      </c>
      <c r="C41" s="60">
        <v>23</v>
      </c>
      <c r="D41" s="57">
        <v>7153</v>
      </c>
      <c r="E41" s="60">
        <v>13</v>
      </c>
      <c r="F41" s="57">
        <v>7164</v>
      </c>
      <c r="G41" s="63">
        <v>14</v>
      </c>
      <c r="H41" s="63">
        <v>7173</v>
      </c>
      <c r="I41" s="41"/>
      <c r="J41" s="41"/>
      <c r="K41" s="42">
        <v>0</v>
      </c>
      <c r="L41">
        <v>1211</v>
      </c>
    </row>
    <row r="42" spans="1:22" x14ac:dyDescent="0.3">
      <c r="A42" s="57">
        <v>21</v>
      </c>
      <c r="B42" s="57">
        <v>7321</v>
      </c>
      <c r="C42" s="60">
        <v>21</v>
      </c>
      <c r="D42" s="57">
        <v>7355</v>
      </c>
      <c r="E42" s="60">
        <v>11</v>
      </c>
      <c r="F42" s="57">
        <v>7367</v>
      </c>
      <c r="G42" s="63">
        <v>12</v>
      </c>
      <c r="H42" s="63">
        <v>7376</v>
      </c>
      <c r="I42" s="41"/>
      <c r="J42" s="41"/>
      <c r="K42" s="42">
        <v>0</v>
      </c>
      <c r="L42">
        <v>2211</v>
      </c>
    </row>
    <row r="43" spans="1:22" x14ac:dyDescent="0.3">
      <c r="A43" s="57">
        <v>12</v>
      </c>
      <c r="B43" s="57">
        <v>7503</v>
      </c>
      <c r="C43" s="60">
        <v>23</v>
      </c>
      <c r="D43" s="57">
        <v>7536</v>
      </c>
      <c r="E43" s="60">
        <v>24</v>
      </c>
      <c r="F43" s="57">
        <v>7551</v>
      </c>
      <c r="G43" s="63">
        <v>14</v>
      </c>
      <c r="H43" s="63">
        <v>7567</v>
      </c>
      <c r="I43" s="41"/>
      <c r="J43" s="41"/>
      <c r="K43" s="42">
        <v>0</v>
      </c>
      <c r="L43">
        <v>1221</v>
      </c>
    </row>
    <row r="44" spans="1:22" x14ac:dyDescent="0.3">
      <c r="A44" s="57">
        <v>21</v>
      </c>
      <c r="B44" s="57">
        <v>7714</v>
      </c>
      <c r="C44" s="60">
        <v>21</v>
      </c>
      <c r="D44" s="57">
        <v>7761</v>
      </c>
      <c r="E44" s="60">
        <v>11</v>
      </c>
      <c r="F44" s="57">
        <v>7793</v>
      </c>
      <c r="G44" s="63">
        <v>12</v>
      </c>
      <c r="H44" s="63">
        <v>7801</v>
      </c>
      <c r="I44" s="41"/>
      <c r="J44" s="41"/>
      <c r="K44" s="42">
        <v>0</v>
      </c>
      <c r="L44">
        <v>2211</v>
      </c>
    </row>
    <row r="45" spans="1:22" x14ac:dyDescent="0.3">
      <c r="A45" s="57">
        <v>12</v>
      </c>
      <c r="B45" s="57">
        <v>7961</v>
      </c>
      <c r="C45" s="60">
        <v>23</v>
      </c>
      <c r="D45" s="57">
        <v>7970</v>
      </c>
      <c r="E45" s="60">
        <v>24</v>
      </c>
      <c r="F45" s="57">
        <v>8002</v>
      </c>
      <c r="G45" s="63">
        <v>14</v>
      </c>
      <c r="H45" s="63">
        <v>8018</v>
      </c>
      <c r="I45" s="41"/>
      <c r="J45" s="41"/>
      <c r="K45" s="42">
        <v>0</v>
      </c>
      <c r="L45">
        <v>1221</v>
      </c>
    </row>
    <row r="46" spans="1:22" x14ac:dyDescent="0.3">
      <c r="A46" s="57">
        <v>21</v>
      </c>
      <c r="B46" s="57">
        <v>8259</v>
      </c>
      <c r="C46" s="60">
        <v>12</v>
      </c>
      <c r="D46" s="57">
        <v>8309</v>
      </c>
      <c r="E46" s="60">
        <v>13</v>
      </c>
      <c r="F46" s="57">
        <v>8320</v>
      </c>
      <c r="G46" s="63">
        <v>14</v>
      </c>
      <c r="H46" s="63">
        <v>8333</v>
      </c>
      <c r="I46" s="41"/>
      <c r="J46" s="41"/>
      <c r="K46" s="42">
        <v>0</v>
      </c>
      <c r="L46">
        <v>2111</v>
      </c>
    </row>
    <row r="47" spans="1:22" x14ac:dyDescent="0.3">
      <c r="A47" s="57">
        <v>21</v>
      </c>
      <c r="B47" s="57">
        <v>8499</v>
      </c>
      <c r="C47" s="60">
        <v>21</v>
      </c>
      <c r="D47" s="57">
        <v>8516</v>
      </c>
      <c r="E47" s="60">
        <v>11</v>
      </c>
      <c r="F47" s="57">
        <v>8527</v>
      </c>
      <c r="G47" s="63">
        <v>12</v>
      </c>
      <c r="H47" s="63">
        <v>8534</v>
      </c>
      <c r="I47" s="41"/>
      <c r="J47" s="41"/>
      <c r="K47" s="42">
        <v>0</v>
      </c>
      <c r="L47">
        <v>2211</v>
      </c>
    </row>
    <row r="48" spans="1:22" x14ac:dyDescent="0.3">
      <c r="A48" s="57">
        <v>21</v>
      </c>
      <c r="B48" s="57">
        <v>8708</v>
      </c>
      <c r="C48" s="60">
        <v>21</v>
      </c>
      <c r="D48" s="57">
        <v>8727</v>
      </c>
      <c r="E48" s="60">
        <v>11</v>
      </c>
      <c r="F48" s="57">
        <v>8739</v>
      </c>
      <c r="G48" s="63">
        <v>12</v>
      </c>
      <c r="H48" s="63">
        <v>8751</v>
      </c>
      <c r="I48" s="41"/>
      <c r="J48" s="41"/>
      <c r="K48" s="42">
        <v>0</v>
      </c>
      <c r="L48">
        <v>2211</v>
      </c>
    </row>
    <row r="49" spans="1:12" x14ac:dyDescent="0.3">
      <c r="A49" s="57">
        <v>12</v>
      </c>
      <c r="B49" s="57">
        <v>8866</v>
      </c>
      <c r="C49" s="60">
        <v>23</v>
      </c>
      <c r="D49" s="57">
        <v>8875</v>
      </c>
      <c r="E49" s="60">
        <v>13</v>
      </c>
      <c r="F49" s="57">
        <v>8902</v>
      </c>
      <c r="G49" s="63">
        <v>14</v>
      </c>
      <c r="H49" s="63">
        <v>8926</v>
      </c>
      <c r="I49" s="41"/>
      <c r="J49" s="41"/>
      <c r="K49" s="42">
        <v>0</v>
      </c>
      <c r="L49">
        <v>1211</v>
      </c>
    </row>
    <row r="50" spans="1:12" x14ac:dyDescent="0.3">
      <c r="A50" s="57">
        <v>12</v>
      </c>
      <c r="B50" s="57">
        <v>9079</v>
      </c>
      <c r="C50" s="60">
        <v>23</v>
      </c>
      <c r="D50" s="57">
        <v>9107</v>
      </c>
      <c r="E50" s="60">
        <v>13</v>
      </c>
      <c r="F50" s="57">
        <v>9119</v>
      </c>
      <c r="G50" s="63">
        <v>14</v>
      </c>
      <c r="H50" s="63">
        <v>9126</v>
      </c>
      <c r="I50" s="41"/>
      <c r="J50" s="41"/>
      <c r="K50" s="42">
        <v>0</v>
      </c>
      <c r="L50">
        <v>1211</v>
      </c>
    </row>
    <row r="51" spans="1:12" x14ac:dyDescent="0.3">
      <c r="A51" s="57">
        <v>21</v>
      </c>
      <c r="B51" s="57">
        <v>9273</v>
      </c>
      <c r="C51" s="60">
        <v>21</v>
      </c>
      <c r="D51" s="57">
        <v>9289</v>
      </c>
      <c r="E51" s="60">
        <v>22</v>
      </c>
      <c r="F51" s="57">
        <v>9305</v>
      </c>
      <c r="G51" s="63">
        <v>23</v>
      </c>
      <c r="H51" s="63">
        <v>9324</v>
      </c>
      <c r="I51" s="41"/>
      <c r="J51" s="41"/>
      <c r="K51" s="42">
        <v>0</v>
      </c>
      <c r="L51">
        <v>2222</v>
      </c>
    </row>
    <row r="52" spans="1:12" x14ac:dyDescent="0.3">
      <c r="A52" s="58">
        <v>21</v>
      </c>
      <c r="B52" s="58">
        <v>9502</v>
      </c>
      <c r="C52" s="61">
        <v>21</v>
      </c>
      <c r="D52" s="58">
        <v>9522</v>
      </c>
      <c r="E52" s="61">
        <v>22</v>
      </c>
      <c r="F52" s="58">
        <v>9540</v>
      </c>
      <c r="G52" s="64">
        <v>23</v>
      </c>
      <c r="H52" s="64">
        <v>9559</v>
      </c>
      <c r="I52" s="40"/>
      <c r="J52" s="40"/>
      <c r="K52" s="50">
        <v>0</v>
      </c>
      <c r="L52">
        <v>2222</v>
      </c>
    </row>
    <row r="53" spans="1:12" x14ac:dyDescent="0.3">
      <c r="A53" s="58">
        <v>21</v>
      </c>
      <c r="B53" s="58">
        <v>9745</v>
      </c>
      <c r="C53" s="61">
        <v>21</v>
      </c>
      <c r="D53" s="58">
        <v>9764</v>
      </c>
      <c r="E53" s="61">
        <v>22</v>
      </c>
      <c r="F53" s="58">
        <v>9781</v>
      </c>
      <c r="G53" s="64">
        <v>23</v>
      </c>
      <c r="H53" s="64">
        <v>9802</v>
      </c>
      <c r="I53" s="40"/>
      <c r="J53" s="40"/>
      <c r="K53" s="50">
        <v>0</v>
      </c>
      <c r="L53">
        <v>2222</v>
      </c>
    </row>
    <row r="54" spans="1:12" x14ac:dyDescent="0.3">
      <c r="A54" s="58">
        <v>12</v>
      </c>
      <c r="B54" s="58">
        <v>9937</v>
      </c>
      <c r="C54" s="61">
        <v>23</v>
      </c>
      <c r="D54" s="58">
        <v>9946</v>
      </c>
      <c r="E54" s="61">
        <v>13</v>
      </c>
      <c r="F54" s="58">
        <v>10017</v>
      </c>
      <c r="G54" s="64">
        <v>14</v>
      </c>
      <c r="H54" s="64">
        <v>10025</v>
      </c>
      <c r="I54" s="40"/>
      <c r="J54" s="40"/>
      <c r="K54" s="50">
        <v>0</v>
      </c>
      <c r="L54">
        <v>1211</v>
      </c>
    </row>
    <row r="55" spans="1:12" x14ac:dyDescent="0.3">
      <c r="A55" s="58">
        <v>21</v>
      </c>
      <c r="B55" s="58">
        <v>10215</v>
      </c>
      <c r="C55" s="61">
        <v>21</v>
      </c>
      <c r="D55" s="58">
        <v>10233</v>
      </c>
      <c r="E55" s="61">
        <v>22</v>
      </c>
      <c r="F55" s="58">
        <v>10252</v>
      </c>
      <c r="G55" s="64">
        <v>23</v>
      </c>
      <c r="H55" s="64">
        <v>10271</v>
      </c>
      <c r="I55" s="40"/>
      <c r="J55" s="40"/>
      <c r="K55" s="50">
        <v>0</v>
      </c>
      <c r="L55">
        <v>2222</v>
      </c>
    </row>
    <row r="56" spans="1:12" x14ac:dyDescent="0.3">
      <c r="A56" s="58">
        <v>12</v>
      </c>
      <c r="B56" s="58">
        <v>10411</v>
      </c>
      <c r="C56" s="61">
        <v>23</v>
      </c>
      <c r="D56" s="58">
        <v>10437</v>
      </c>
      <c r="E56" s="61">
        <v>24</v>
      </c>
      <c r="F56" s="58">
        <v>10455</v>
      </c>
      <c r="G56" s="64">
        <v>23</v>
      </c>
      <c r="H56" s="64">
        <v>10493</v>
      </c>
      <c r="I56" s="40"/>
      <c r="J56" s="40"/>
      <c r="K56" s="50">
        <v>0</v>
      </c>
      <c r="L56">
        <v>1222</v>
      </c>
    </row>
    <row r="57" spans="1:12" x14ac:dyDescent="0.3">
      <c r="A57" s="58">
        <v>21</v>
      </c>
      <c r="B57" s="58">
        <v>10702</v>
      </c>
      <c r="C57" s="61">
        <v>21</v>
      </c>
      <c r="D57" s="58">
        <v>10720</v>
      </c>
      <c r="E57" s="61">
        <v>22</v>
      </c>
      <c r="F57" s="58">
        <v>10746</v>
      </c>
      <c r="G57" s="64">
        <v>23</v>
      </c>
      <c r="H57" s="64">
        <v>10764</v>
      </c>
      <c r="I57" s="40"/>
      <c r="J57" s="40"/>
      <c r="K57" s="50">
        <v>0</v>
      </c>
      <c r="L57">
        <v>2222</v>
      </c>
    </row>
    <row r="58" spans="1:12" x14ac:dyDescent="0.3">
      <c r="A58" s="58">
        <v>21</v>
      </c>
      <c r="B58" s="58">
        <v>11126</v>
      </c>
      <c r="C58" s="61">
        <v>21</v>
      </c>
      <c r="D58" s="58">
        <v>11144</v>
      </c>
      <c r="E58" s="61">
        <v>22</v>
      </c>
      <c r="F58" s="58">
        <v>11151</v>
      </c>
      <c r="G58" s="64">
        <v>23</v>
      </c>
      <c r="H58" s="64">
        <v>11174</v>
      </c>
      <c r="I58" s="40"/>
      <c r="J58" s="40"/>
      <c r="K58" s="50">
        <v>0</v>
      </c>
      <c r="L58">
        <v>2222</v>
      </c>
    </row>
    <row r="59" spans="1:12" x14ac:dyDescent="0.3">
      <c r="A59" s="58">
        <v>21</v>
      </c>
      <c r="B59" s="58">
        <v>11528</v>
      </c>
      <c r="C59" s="61">
        <v>21</v>
      </c>
      <c r="D59" s="58">
        <v>11548</v>
      </c>
      <c r="E59" s="61">
        <v>22</v>
      </c>
      <c r="F59" s="58">
        <v>11566</v>
      </c>
      <c r="G59" s="64">
        <v>23</v>
      </c>
      <c r="H59" s="64">
        <v>11582</v>
      </c>
      <c r="I59" s="40"/>
      <c r="J59" s="40"/>
      <c r="K59" s="50">
        <v>0</v>
      </c>
      <c r="L59">
        <v>2222</v>
      </c>
    </row>
    <row r="60" spans="1:12" x14ac:dyDescent="0.3">
      <c r="A60" s="58">
        <v>21</v>
      </c>
      <c r="B60" s="58">
        <v>11782</v>
      </c>
      <c r="C60" s="61">
        <v>21</v>
      </c>
      <c r="D60" s="58">
        <v>11799</v>
      </c>
      <c r="E60" s="61">
        <v>22</v>
      </c>
      <c r="F60" s="58">
        <v>11823</v>
      </c>
      <c r="G60" s="64">
        <v>23</v>
      </c>
      <c r="H60" s="64">
        <v>11868</v>
      </c>
      <c r="I60" s="40"/>
      <c r="J60" s="40"/>
      <c r="K60" s="50">
        <v>0</v>
      </c>
      <c r="L60">
        <v>2222</v>
      </c>
    </row>
    <row r="61" spans="1:12" x14ac:dyDescent="0.3">
      <c r="A61" s="58">
        <v>21</v>
      </c>
      <c r="B61" s="58">
        <v>12118</v>
      </c>
      <c r="C61" s="61">
        <v>21</v>
      </c>
      <c r="D61" s="58">
        <v>12136</v>
      </c>
      <c r="E61" s="61">
        <v>11</v>
      </c>
      <c r="F61" s="58">
        <v>12148</v>
      </c>
      <c r="G61" s="64">
        <v>21</v>
      </c>
      <c r="H61" s="64">
        <v>12160</v>
      </c>
      <c r="I61" s="40"/>
      <c r="J61" s="40"/>
      <c r="K61" s="50">
        <v>0</v>
      </c>
      <c r="L61">
        <v>2212</v>
      </c>
    </row>
    <row r="62" spans="1:12" x14ac:dyDescent="0.3">
      <c r="A62" s="58">
        <v>21</v>
      </c>
      <c r="B62" s="58">
        <v>12323</v>
      </c>
      <c r="C62" s="61">
        <v>21</v>
      </c>
      <c r="D62" s="58">
        <v>12343</v>
      </c>
      <c r="E62" s="61">
        <v>22</v>
      </c>
      <c r="F62" s="58">
        <v>12362</v>
      </c>
      <c r="G62" s="64">
        <v>23</v>
      </c>
      <c r="H62" s="64">
        <v>12382</v>
      </c>
      <c r="I62" s="40"/>
      <c r="J62" s="40"/>
      <c r="K62" s="50">
        <v>0</v>
      </c>
      <c r="L62">
        <v>2222</v>
      </c>
    </row>
    <row r="63" spans="1:12" x14ac:dyDescent="0.3">
      <c r="A63" s="58">
        <v>21</v>
      </c>
      <c r="B63" s="58">
        <v>12576</v>
      </c>
      <c r="C63" s="61">
        <v>21</v>
      </c>
      <c r="D63" s="58">
        <v>12593</v>
      </c>
      <c r="E63" s="61">
        <v>22</v>
      </c>
      <c r="F63" s="58">
        <v>12622</v>
      </c>
      <c r="G63" s="64">
        <v>23</v>
      </c>
      <c r="H63" s="64">
        <v>12646</v>
      </c>
      <c r="I63" s="40"/>
      <c r="J63" s="40"/>
      <c r="K63" s="50">
        <v>0</v>
      </c>
      <c r="L63">
        <v>2222</v>
      </c>
    </row>
    <row r="64" spans="1:12" x14ac:dyDescent="0.3">
      <c r="A64" s="58">
        <v>12</v>
      </c>
      <c r="B64" s="58">
        <v>12879</v>
      </c>
      <c r="C64" s="61">
        <v>23</v>
      </c>
      <c r="D64" s="58">
        <v>12892</v>
      </c>
      <c r="E64" s="61">
        <v>24</v>
      </c>
      <c r="F64" s="58">
        <v>12910</v>
      </c>
      <c r="G64" s="64">
        <v>14</v>
      </c>
      <c r="H64" s="64">
        <v>12922</v>
      </c>
      <c r="I64" s="40"/>
      <c r="J64" s="40"/>
      <c r="K64" s="50">
        <v>0</v>
      </c>
      <c r="L64">
        <v>1221</v>
      </c>
    </row>
    <row r="65" spans="1:12" x14ac:dyDescent="0.3">
      <c r="A65" s="58">
        <v>21</v>
      </c>
      <c r="B65" s="58">
        <v>13193</v>
      </c>
      <c r="C65" s="61">
        <v>21</v>
      </c>
      <c r="D65" s="58">
        <v>13243</v>
      </c>
      <c r="E65" s="61">
        <v>11</v>
      </c>
      <c r="F65" s="58">
        <v>13259</v>
      </c>
      <c r="G65" s="64">
        <v>12</v>
      </c>
      <c r="H65" s="64">
        <v>13272</v>
      </c>
      <c r="I65" s="40"/>
      <c r="J65" s="40"/>
      <c r="K65" s="50">
        <v>0</v>
      </c>
      <c r="L65">
        <v>2211</v>
      </c>
    </row>
    <row r="66" spans="1:12" x14ac:dyDescent="0.3">
      <c r="A66" s="58">
        <v>12</v>
      </c>
      <c r="B66" s="58">
        <v>13400</v>
      </c>
      <c r="C66" s="61">
        <v>23</v>
      </c>
      <c r="D66" s="58">
        <v>13413</v>
      </c>
      <c r="E66" s="61">
        <v>24</v>
      </c>
      <c r="F66" s="58">
        <v>13428</v>
      </c>
      <c r="G66" s="64">
        <v>23</v>
      </c>
      <c r="H66" s="64">
        <v>13448</v>
      </c>
      <c r="I66" s="40"/>
      <c r="J66" s="40"/>
      <c r="K66" s="50">
        <v>0</v>
      </c>
      <c r="L66">
        <v>1222</v>
      </c>
    </row>
    <row r="67" spans="1:12" x14ac:dyDescent="0.3">
      <c r="A67" s="57">
        <v>21</v>
      </c>
      <c r="B67" s="57">
        <v>13663</v>
      </c>
      <c r="C67" s="60">
        <v>21</v>
      </c>
      <c r="D67" s="57">
        <v>13683</v>
      </c>
      <c r="E67" s="60">
        <v>22</v>
      </c>
      <c r="F67" s="57">
        <v>13702</v>
      </c>
      <c r="G67" s="63">
        <v>23</v>
      </c>
      <c r="H67" s="63">
        <v>13720</v>
      </c>
      <c r="I67" s="41"/>
      <c r="J67" s="41"/>
      <c r="K67" s="42">
        <v>0</v>
      </c>
      <c r="L67">
        <v>2222</v>
      </c>
    </row>
    <row r="68" spans="1:12" x14ac:dyDescent="0.3">
      <c r="A68" s="57">
        <v>21</v>
      </c>
      <c r="B68" s="57">
        <v>13957</v>
      </c>
      <c r="C68" s="60">
        <v>21</v>
      </c>
      <c r="D68" s="57">
        <v>13977</v>
      </c>
      <c r="E68" s="60">
        <v>22</v>
      </c>
      <c r="F68" s="57">
        <v>13996</v>
      </c>
      <c r="G68" s="63">
        <v>23</v>
      </c>
      <c r="H68" s="63">
        <v>14020</v>
      </c>
      <c r="I68" s="41"/>
      <c r="J68" s="41"/>
      <c r="K68" s="42">
        <v>0</v>
      </c>
      <c r="L68">
        <v>2222</v>
      </c>
    </row>
    <row r="69" spans="1:12" x14ac:dyDescent="0.3">
      <c r="A69" s="57">
        <v>21</v>
      </c>
      <c r="B69" s="57">
        <v>14198</v>
      </c>
      <c r="C69" s="60">
        <v>12</v>
      </c>
      <c r="D69" s="57">
        <v>14213</v>
      </c>
      <c r="E69" s="60">
        <v>13</v>
      </c>
      <c r="F69" s="57">
        <v>14220</v>
      </c>
      <c r="G69" s="63">
        <v>23</v>
      </c>
      <c r="H69" s="63">
        <v>14238</v>
      </c>
      <c r="I69" s="41"/>
      <c r="J69" s="41"/>
      <c r="K69" s="42">
        <v>0</v>
      </c>
      <c r="L69">
        <v>2112</v>
      </c>
    </row>
    <row r="70" spans="1:12" x14ac:dyDescent="0.3">
      <c r="A70" s="57">
        <v>12</v>
      </c>
      <c r="B70" s="57">
        <v>14526</v>
      </c>
      <c r="C70" s="60">
        <v>23</v>
      </c>
      <c r="D70" s="57">
        <v>14539</v>
      </c>
      <c r="E70" s="60">
        <v>24</v>
      </c>
      <c r="F70" s="57">
        <v>14560</v>
      </c>
      <c r="G70" s="63">
        <v>23</v>
      </c>
      <c r="H70" s="63">
        <v>14581</v>
      </c>
      <c r="I70" s="41"/>
      <c r="J70" s="41"/>
      <c r="K70" s="42">
        <v>0</v>
      </c>
      <c r="L70">
        <v>1222</v>
      </c>
    </row>
    <row r="71" spans="1:12" x14ac:dyDescent="0.3">
      <c r="A71" s="57">
        <v>21</v>
      </c>
      <c r="B71" s="57">
        <v>14892</v>
      </c>
      <c r="C71" s="60">
        <v>12</v>
      </c>
      <c r="D71" s="57">
        <v>14929</v>
      </c>
      <c r="E71" s="60">
        <v>24</v>
      </c>
      <c r="F71" s="57">
        <v>14938</v>
      </c>
      <c r="G71" s="63">
        <v>14</v>
      </c>
      <c r="H71" s="63">
        <v>14967</v>
      </c>
      <c r="I71" s="41"/>
      <c r="J71" s="41"/>
      <c r="K71" s="42">
        <v>0</v>
      </c>
      <c r="L71">
        <v>2121</v>
      </c>
    </row>
    <row r="72" spans="1:12" x14ac:dyDescent="0.3">
      <c r="A72" s="57">
        <v>12</v>
      </c>
      <c r="B72" s="57">
        <v>15275</v>
      </c>
      <c r="C72" s="60">
        <v>14</v>
      </c>
      <c r="D72" s="57">
        <v>15306</v>
      </c>
      <c r="E72" s="60">
        <v>13</v>
      </c>
      <c r="F72" s="57">
        <v>15315</v>
      </c>
      <c r="G72" s="63">
        <v>23</v>
      </c>
      <c r="H72" s="63">
        <v>15355</v>
      </c>
      <c r="I72" s="41"/>
      <c r="J72" s="41"/>
      <c r="K72" s="42">
        <v>0</v>
      </c>
      <c r="L72">
        <v>1112</v>
      </c>
    </row>
    <row r="73" spans="1:12" x14ac:dyDescent="0.3">
      <c r="A73" s="57">
        <v>21</v>
      </c>
      <c r="B73" s="57">
        <v>15558</v>
      </c>
      <c r="C73" s="60">
        <v>21</v>
      </c>
      <c r="D73" s="57">
        <v>15577</v>
      </c>
      <c r="E73" s="60">
        <v>22</v>
      </c>
      <c r="F73" s="57">
        <v>15597</v>
      </c>
      <c r="G73" s="63">
        <v>23</v>
      </c>
      <c r="H73" s="63">
        <v>15621</v>
      </c>
      <c r="I73" s="41"/>
      <c r="J73" s="41"/>
      <c r="K73" s="42">
        <v>0</v>
      </c>
      <c r="L73">
        <v>2222</v>
      </c>
    </row>
    <row r="74" spans="1:12" x14ac:dyDescent="0.3">
      <c r="A74" s="57">
        <v>12</v>
      </c>
      <c r="B74" s="57">
        <v>15960</v>
      </c>
      <c r="C74" s="60">
        <v>14</v>
      </c>
      <c r="D74" s="57">
        <v>16008</v>
      </c>
      <c r="E74" s="60">
        <v>24</v>
      </c>
      <c r="F74" s="57">
        <v>16022</v>
      </c>
      <c r="G74" s="63">
        <v>23</v>
      </c>
      <c r="H74" s="63">
        <v>16044</v>
      </c>
      <c r="I74" s="41"/>
      <c r="J74" s="41"/>
      <c r="K74" s="42">
        <v>0</v>
      </c>
      <c r="L74">
        <v>1122</v>
      </c>
    </row>
    <row r="75" spans="1:12" x14ac:dyDescent="0.3">
      <c r="A75" s="57">
        <v>21</v>
      </c>
      <c r="B75" s="57">
        <v>16200</v>
      </c>
      <c r="C75" s="60">
        <v>21</v>
      </c>
      <c r="D75" s="57">
        <v>16271</v>
      </c>
      <c r="E75" s="60">
        <v>22</v>
      </c>
      <c r="F75" s="57">
        <v>16293</v>
      </c>
      <c r="G75" s="63">
        <v>23</v>
      </c>
      <c r="H75" s="63">
        <v>16315</v>
      </c>
      <c r="I75" s="41"/>
      <c r="J75" s="41"/>
      <c r="K75" s="42">
        <v>0</v>
      </c>
      <c r="L75">
        <v>2222</v>
      </c>
    </row>
    <row r="76" spans="1:12" x14ac:dyDescent="0.3">
      <c r="A76" s="57">
        <v>21</v>
      </c>
      <c r="B76" s="57">
        <v>16505</v>
      </c>
      <c r="C76" s="60">
        <v>21</v>
      </c>
      <c r="D76" s="57">
        <v>16540</v>
      </c>
      <c r="E76" s="60">
        <v>11</v>
      </c>
      <c r="F76" s="57">
        <v>16580</v>
      </c>
      <c r="G76" s="63">
        <v>21</v>
      </c>
      <c r="H76" s="63">
        <v>16615</v>
      </c>
      <c r="I76" s="41"/>
      <c r="J76" s="41"/>
      <c r="K76" s="42">
        <v>0</v>
      </c>
      <c r="L76">
        <v>2212</v>
      </c>
    </row>
    <row r="77" spans="1:12" x14ac:dyDescent="0.3">
      <c r="A77" s="57">
        <v>12</v>
      </c>
      <c r="B77" s="57">
        <v>16760</v>
      </c>
      <c r="C77" s="60">
        <v>23</v>
      </c>
      <c r="D77" s="57">
        <v>16774</v>
      </c>
      <c r="E77" s="60">
        <v>13</v>
      </c>
      <c r="F77" s="57">
        <v>16786</v>
      </c>
      <c r="G77" s="63">
        <v>23</v>
      </c>
      <c r="H77" s="63">
        <v>16798</v>
      </c>
      <c r="I77" s="41"/>
      <c r="J77" s="41"/>
      <c r="K77" s="42">
        <v>0</v>
      </c>
      <c r="L77">
        <v>1212</v>
      </c>
    </row>
    <row r="78" spans="1:12" x14ac:dyDescent="0.3">
      <c r="A78" s="57">
        <v>12</v>
      </c>
      <c r="B78" s="57">
        <v>16905</v>
      </c>
      <c r="C78" s="60">
        <v>23</v>
      </c>
      <c r="D78" s="57">
        <v>16917</v>
      </c>
      <c r="E78" s="60">
        <v>24</v>
      </c>
      <c r="F78" s="57">
        <v>16932</v>
      </c>
      <c r="G78" s="63">
        <v>23</v>
      </c>
      <c r="H78" s="63">
        <v>16953</v>
      </c>
      <c r="I78" s="41"/>
      <c r="J78" s="41"/>
      <c r="K78" s="42">
        <v>0</v>
      </c>
      <c r="L78">
        <v>1222</v>
      </c>
    </row>
    <row r="79" spans="1:12" x14ac:dyDescent="0.3">
      <c r="A79" s="57">
        <v>12</v>
      </c>
      <c r="B79" s="57">
        <v>17073</v>
      </c>
      <c r="C79" s="60">
        <v>23</v>
      </c>
      <c r="D79" s="57">
        <v>17082</v>
      </c>
      <c r="E79" s="60">
        <v>24</v>
      </c>
      <c r="F79" s="57">
        <v>17100</v>
      </c>
      <c r="G79" s="63">
        <v>23</v>
      </c>
      <c r="H79" s="63">
        <v>17119</v>
      </c>
      <c r="I79" s="41"/>
      <c r="J79" s="41"/>
      <c r="K79" s="42">
        <v>0</v>
      </c>
      <c r="L79">
        <v>1222</v>
      </c>
    </row>
    <row r="80" spans="1:12" x14ac:dyDescent="0.3">
      <c r="A80" s="57">
        <v>12</v>
      </c>
      <c r="B80" s="57">
        <v>17323</v>
      </c>
      <c r="C80" s="60">
        <v>23</v>
      </c>
      <c r="D80" s="57">
        <v>17335</v>
      </c>
      <c r="E80" s="60">
        <v>24</v>
      </c>
      <c r="F80" s="57">
        <v>17352</v>
      </c>
      <c r="G80" s="63">
        <v>23</v>
      </c>
      <c r="H80" s="63">
        <v>17373</v>
      </c>
      <c r="I80" s="41"/>
      <c r="J80" s="41"/>
      <c r="K80" s="42">
        <v>0</v>
      </c>
      <c r="L80">
        <v>1222</v>
      </c>
    </row>
    <row r="81" spans="1:12" x14ac:dyDescent="0.3">
      <c r="A81" s="57">
        <v>12</v>
      </c>
      <c r="B81" s="57">
        <v>17642</v>
      </c>
      <c r="C81" s="60">
        <v>23</v>
      </c>
      <c r="D81" s="57">
        <v>17656</v>
      </c>
      <c r="E81" s="60">
        <v>24</v>
      </c>
      <c r="F81" s="57">
        <v>17678</v>
      </c>
      <c r="G81" s="63">
        <v>23</v>
      </c>
      <c r="H81" s="63">
        <v>17703</v>
      </c>
      <c r="I81" s="41"/>
      <c r="J81" s="41"/>
      <c r="K81" s="42">
        <v>0</v>
      </c>
      <c r="L81">
        <v>1222</v>
      </c>
    </row>
    <row r="82" spans="1:12" x14ac:dyDescent="0.3">
      <c r="A82" s="58">
        <v>21</v>
      </c>
      <c r="B82" s="58">
        <v>17979</v>
      </c>
      <c r="C82" s="61">
        <v>12</v>
      </c>
      <c r="D82" s="58">
        <v>17992</v>
      </c>
      <c r="E82" s="61">
        <v>24</v>
      </c>
      <c r="F82" s="58">
        <v>18005</v>
      </c>
      <c r="G82" s="64">
        <v>23</v>
      </c>
      <c r="H82" s="64">
        <v>18029</v>
      </c>
      <c r="I82" s="40"/>
      <c r="J82" s="40"/>
      <c r="K82" s="50">
        <v>0</v>
      </c>
      <c r="L82">
        <v>2122</v>
      </c>
    </row>
    <row r="83" spans="1:12" x14ac:dyDescent="0.3">
      <c r="A83" s="58">
        <v>12</v>
      </c>
      <c r="B83" s="58">
        <v>18522</v>
      </c>
      <c r="C83" s="61">
        <v>23</v>
      </c>
      <c r="D83" s="58">
        <v>18536</v>
      </c>
      <c r="E83" s="61">
        <v>24</v>
      </c>
      <c r="F83" s="58">
        <v>18598</v>
      </c>
      <c r="G83" s="64">
        <v>23</v>
      </c>
      <c r="H83" s="64">
        <v>18623</v>
      </c>
      <c r="I83" s="40"/>
      <c r="J83" s="40"/>
      <c r="K83" s="50">
        <v>0</v>
      </c>
      <c r="L83">
        <v>1222</v>
      </c>
    </row>
    <row r="84" spans="1:12" x14ac:dyDescent="0.3">
      <c r="A84" s="58">
        <v>12</v>
      </c>
      <c r="B84" s="58">
        <v>18763</v>
      </c>
      <c r="C84" s="61">
        <v>23</v>
      </c>
      <c r="D84" s="58">
        <v>18773</v>
      </c>
      <c r="E84" s="61">
        <v>24</v>
      </c>
      <c r="F84" s="58">
        <v>18796</v>
      </c>
      <c r="G84" s="64">
        <v>23</v>
      </c>
      <c r="H84" s="64">
        <v>18819</v>
      </c>
      <c r="I84" s="40"/>
      <c r="J84" s="40"/>
      <c r="K84" s="50">
        <v>0</v>
      </c>
      <c r="L84">
        <v>1222</v>
      </c>
    </row>
    <row r="85" spans="1:12" x14ac:dyDescent="0.3">
      <c r="A85" s="58">
        <v>21</v>
      </c>
      <c r="B85" s="58">
        <v>19118</v>
      </c>
      <c r="C85" s="61">
        <v>12</v>
      </c>
      <c r="D85" s="58">
        <v>19153</v>
      </c>
      <c r="E85" s="61">
        <v>24</v>
      </c>
      <c r="F85" s="58">
        <v>19164</v>
      </c>
      <c r="G85" s="64">
        <v>23</v>
      </c>
      <c r="H85" s="64">
        <v>19203</v>
      </c>
      <c r="I85" s="40"/>
      <c r="J85" s="40"/>
      <c r="K85" s="50">
        <v>0</v>
      </c>
      <c r="L85">
        <v>2122</v>
      </c>
    </row>
    <row r="86" spans="1:12" x14ac:dyDescent="0.3">
      <c r="A86" s="58">
        <v>12</v>
      </c>
      <c r="B86" s="58">
        <v>19524</v>
      </c>
      <c r="C86" s="61">
        <v>23</v>
      </c>
      <c r="D86" s="58">
        <v>19535</v>
      </c>
      <c r="E86" s="61">
        <v>13</v>
      </c>
      <c r="F86" s="58">
        <v>19550</v>
      </c>
      <c r="G86" s="64">
        <v>23</v>
      </c>
      <c r="H86" s="64">
        <v>19561</v>
      </c>
      <c r="I86" s="40"/>
      <c r="J86" s="40"/>
      <c r="K86" s="50">
        <v>0</v>
      </c>
      <c r="L86">
        <v>1212</v>
      </c>
    </row>
    <row r="87" spans="1:12" x14ac:dyDescent="0.3">
      <c r="A87" s="58">
        <v>12</v>
      </c>
      <c r="B87" s="58">
        <v>19912</v>
      </c>
      <c r="C87" s="61">
        <v>23</v>
      </c>
      <c r="D87" s="58">
        <v>19927</v>
      </c>
      <c r="E87" s="61">
        <v>24</v>
      </c>
      <c r="F87" s="58">
        <v>19968</v>
      </c>
      <c r="G87" s="64">
        <v>23</v>
      </c>
      <c r="H87" s="64">
        <v>19999</v>
      </c>
      <c r="I87" s="40"/>
      <c r="J87" s="40"/>
      <c r="K87" s="50">
        <v>0</v>
      </c>
      <c r="L87">
        <v>1222</v>
      </c>
    </row>
    <row r="88" spans="1:12" x14ac:dyDescent="0.3">
      <c r="A88" s="58">
        <v>21</v>
      </c>
      <c r="B88" s="58">
        <v>20309</v>
      </c>
      <c r="C88" s="61">
        <v>21</v>
      </c>
      <c r="D88" s="58">
        <v>20343</v>
      </c>
      <c r="E88" s="61">
        <v>22</v>
      </c>
      <c r="F88" s="58">
        <v>20365</v>
      </c>
      <c r="G88" s="64">
        <v>23</v>
      </c>
      <c r="H88" s="64">
        <v>20386</v>
      </c>
      <c r="I88" s="40"/>
      <c r="J88" s="40"/>
      <c r="K88" s="50">
        <v>0</v>
      </c>
      <c r="L88">
        <v>2222</v>
      </c>
    </row>
    <row r="89" spans="1:12" x14ac:dyDescent="0.3">
      <c r="A89" s="58">
        <v>12</v>
      </c>
      <c r="B89" s="58">
        <v>20674</v>
      </c>
      <c r="C89" s="61">
        <v>23</v>
      </c>
      <c r="D89" s="58">
        <v>20707</v>
      </c>
      <c r="E89" s="61">
        <v>24</v>
      </c>
      <c r="F89" s="58">
        <v>20728</v>
      </c>
      <c r="G89" s="64">
        <v>23</v>
      </c>
      <c r="H89" s="64">
        <v>20749</v>
      </c>
      <c r="I89" s="40"/>
      <c r="J89" s="40"/>
      <c r="K89" s="50">
        <v>0</v>
      </c>
      <c r="L89">
        <v>1222</v>
      </c>
    </row>
    <row r="90" spans="1:12" x14ac:dyDescent="0.3">
      <c r="A90" s="58">
        <v>21</v>
      </c>
      <c r="B90" s="58">
        <v>20934</v>
      </c>
      <c r="C90" s="61">
        <v>21</v>
      </c>
      <c r="D90" s="58">
        <v>21044</v>
      </c>
      <c r="E90" s="61">
        <v>22</v>
      </c>
      <c r="F90" s="58">
        <v>21062</v>
      </c>
      <c r="G90" s="64">
        <v>23</v>
      </c>
      <c r="H90" s="64">
        <v>21101</v>
      </c>
      <c r="I90" s="40"/>
      <c r="J90" s="40"/>
      <c r="K90" s="50">
        <v>0</v>
      </c>
      <c r="L90">
        <v>2222</v>
      </c>
    </row>
    <row r="91" spans="1:12" x14ac:dyDescent="0.3">
      <c r="A91" s="58">
        <v>21</v>
      </c>
      <c r="B91" s="58">
        <v>21677</v>
      </c>
      <c r="C91" s="61">
        <v>21</v>
      </c>
      <c r="D91" s="58">
        <v>21711</v>
      </c>
      <c r="E91" s="61">
        <v>22</v>
      </c>
      <c r="F91" s="58">
        <v>21733</v>
      </c>
      <c r="G91" s="64">
        <v>23</v>
      </c>
      <c r="H91" s="64">
        <v>21755</v>
      </c>
      <c r="I91" s="40"/>
      <c r="J91" s="40"/>
      <c r="K91" s="50">
        <v>0</v>
      </c>
      <c r="L91">
        <v>2222</v>
      </c>
    </row>
    <row r="92" spans="1:12" x14ac:dyDescent="0.3">
      <c r="A92" s="58">
        <v>12</v>
      </c>
      <c r="B92" s="58">
        <v>21905</v>
      </c>
      <c r="C92" s="61">
        <v>23</v>
      </c>
      <c r="D92" s="58">
        <v>21924</v>
      </c>
      <c r="E92" s="61">
        <v>24</v>
      </c>
      <c r="F92" s="58">
        <v>21942</v>
      </c>
      <c r="G92" s="64">
        <v>23</v>
      </c>
      <c r="H92" s="64">
        <v>21963</v>
      </c>
      <c r="I92" s="40"/>
      <c r="J92" s="40"/>
      <c r="K92" s="50">
        <v>0</v>
      </c>
      <c r="L92">
        <v>1222</v>
      </c>
    </row>
    <row r="93" spans="1:12" x14ac:dyDescent="0.3">
      <c r="A93" s="58">
        <v>21</v>
      </c>
      <c r="B93" s="58">
        <v>22195</v>
      </c>
      <c r="C93" s="61">
        <v>21</v>
      </c>
      <c r="D93" s="58">
        <v>22214</v>
      </c>
      <c r="E93" s="61">
        <v>22</v>
      </c>
      <c r="F93" s="58">
        <v>22220</v>
      </c>
      <c r="G93" s="64">
        <v>23</v>
      </c>
      <c r="H93" s="64">
        <v>22240</v>
      </c>
      <c r="I93" s="40"/>
      <c r="J93" s="40"/>
      <c r="K93" s="50">
        <v>0</v>
      </c>
      <c r="L93">
        <v>2222</v>
      </c>
    </row>
    <row r="94" spans="1:12" x14ac:dyDescent="0.3">
      <c r="A94" s="58">
        <v>12</v>
      </c>
      <c r="B94" s="58">
        <v>22751</v>
      </c>
      <c r="C94" s="61">
        <v>14</v>
      </c>
      <c r="D94" s="58">
        <v>22781</v>
      </c>
      <c r="E94" s="61">
        <v>24</v>
      </c>
      <c r="F94" s="58">
        <v>22795</v>
      </c>
      <c r="G94" s="64">
        <v>23</v>
      </c>
      <c r="H94" s="64">
        <v>22835</v>
      </c>
      <c r="I94" s="40"/>
      <c r="J94" s="40"/>
      <c r="K94" s="50">
        <v>0</v>
      </c>
      <c r="L94">
        <v>1122</v>
      </c>
    </row>
    <row r="95" spans="1:12" x14ac:dyDescent="0.3">
      <c r="A95" s="58">
        <v>12</v>
      </c>
      <c r="B95" s="58">
        <v>23046</v>
      </c>
      <c r="C95" s="61">
        <v>14</v>
      </c>
      <c r="D95" s="58">
        <v>23068</v>
      </c>
      <c r="E95" s="61">
        <v>24</v>
      </c>
      <c r="F95" s="58">
        <v>23079</v>
      </c>
      <c r="G95" s="64">
        <v>23</v>
      </c>
      <c r="H95" s="64">
        <v>23099</v>
      </c>
      <c r="I95" s="40"/>
      <c r="J95" s="40"/>
      <c r="K95" s="50">
        <v>0</v>
      </c>
      <c r="L95">
        <v>1122</v>
      </c>
    </row>
    <row r="96" spans="1:12" x14ac:dyDescent="0.3">
      <c r="A96" s="58">
        <v>12</v>
      </c>
      <c r="B96" s="58">
        <v>23889</v>
      </c>
      <c r="C96" s="61">
        <v>23</v>
      </c>
      <c r="D96" s="58">
        <v>23942</v>
      </c>
      <c r="E96" s="61">
        <v>24</v>
      </c>
      <c r="F96" s="58">
        <v>23965</v>
      </c>
      <c r="G96" s="64">
        <v>14</v>
      </c>
      <c r="H96" s="64">
        <v>23979</v>
      </c>
      <c r="I96" s="40"/>
      <c r="J96" s="40"/>
      <c r="K96" s="50"/>
      <c r="L96">
        <v>1221</v>
      </c>
    </row>
    <row r="97" spans="1:8" x14ac:dyDescent="0.3">
      <c r="A97" s="17"/>
      <c r="B97" s="17"/>
      <c r="C97" s="17"/>
      <c r="D97" s="17"/>
      <c r="E97" s="17"/>
      <c r="F97" s="17"/>
      <c r="G97" s="17"/>
      <c r="H9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140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82</v>
      </c>
      <c r="V3" s="25" t="s">
        <v>117</v>
      </c>
      <c r="W3">
        <f>COUNTA(L7:L20)</f>
        <v>14</v>
      </c>
      <c r="AA3" s="25" t="s">
        <v>117</v>
      </c>
      <c r="AB3">
        <f>COUNTA(L21:L33)</f>
        <v>13</v>
      </c>
      <c r="AF3" s="25" t="s">
        <v>117</v>
      </c>
      <c r="AG3">
        <f>COUNTA(L34:L47)</f>
        <v>14</v>
      </c>
      <c r="AK3" s="25" t="s">
        <v>117</v>
      </c>
      <c r="AL3">
        <f>COUNTA(L48:L61)</f>
        <v>14</v>
      </c>
      <c r="AP3" s="25" t="s">
        <v>117</v>
      </c>
      <c r="AQ3">
        <f>COUNTA(L62:L74)</f>
        <v>13</v>
      </c>
      <c r="AU3" s="25" t="s">
        <v>117</v>
      </c>
      <c r="AV3">
        <f>COUNTA(L75:L88)</f>
        <v>14</v>
      </c>
    </row>
    <row r="4" spans="1:48" x14ac:dyDescent="0.3">
      <c r="P4" s="25" t="s">
        <v>85</v>
      </c>
      <c r="Q4" s="26">
        <f>SUM(O7:O22)</f>
        <v>82</v>
      </c>
      <c r="V4" s="25" t="s">
        <v>118</v>
      </c>
      <c r="W4">
        <f>SUM(U7:U22)</f>
        <v>14</v>
      </c>
      <c r="AA4" s="25" t="s">
        <v>118</v>
      </c>
      <c r="AB4">
        <f>SUM(Z7:Z22)</f>
        <v>13</v>
      </c>
      <c r="AF4" s="25" t="s">
        <v>118</v>
      </c>
      <c r="AG4">
        <f>SUM(AE7:AE22)</f>
        <v>14</v>
      </c>
      <c r="AK4" s="25" t="s">
        <v>118</v>
      </c>
      <c r="AL4">
        <f>SUM(AJ7:AJ22)</f>
        <v>14</v>
      </c>
      <c r="AP4" s="25" t="s">
        <v>118</v>
      </c>
      <c r="AQ4">
        <f>SUM(AO7:AO22)</f>
        <v>13</v>
      </c>
      <c r="AU4" s="25" t="s">
        <v>118</v>
      </c>
      <c r="AV4">
        <f>SUM(AT7:AT22)</f>
        <v>14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51</v>
      </c>
      <c r="C7" s="59">
        <v>14</v>
      </c>
      <c r="D7" s="56">
        <v>79</v>
      </c>
      <c r="E7" s="59">
        <v>13</v>
      </c>
      <c r="F7" s="56">
        <v>80</v>
      </c>
      <c r="G7" s="62">
        <v>14</v>
      </c>
      <c r="H7" s="62">
        <v>92</v>
      </c>
      <c r="I7" s="41"/>
      <c r="J7" s="41"/>
      <c r="K7" s="42">
        <v>0</v>
      </c>
      <c r="L7">
        <v>1111</v>
      </c>
      <c r="N7" s="35">
        <v>1111</v>
      </c>
      <c r="O7" s="35">
        <f>COUNTIF($L$7:$L$500,N7)</f>
        <v>7</v>
      </c>
      <c r="P7" s="35">
        <f>O7/$Q$4</f>
        <v>8.5365853658536592E-2</v>
      </c>
      <c r="Q7" s="35">
        <f>IF(P7=0,0,(P7*((LOG(P7))/LOG(2))))</f>
        <v>-0.30306560460882143</v>
      </c>
      <c r="T7" s="35">
        <f>N7</f>
        <v>1111</v>
      </c>
      <c r="U7" s="35">
        <f>COUNTIF(L7:L20,T7)</f>
        <v>5</v>
      </c>
      <c r="V7" s="35">
        <f>U7/(W4-U20)</f>
        <v>0.35714285714285715</v>
      </c>
      <c r="W7" s="35">
        <f>IF(V7=0,0,(V7*((LOG(V7))/LOG(2))))</f>
        <v>-0.53050958113222924</v>
      </c>
      <c r="Y7" s="35">
        <f>N7</f>
        <v>1111</v>
      </c>
      <c r="Z7" s="35">
        <f>COUNTIF(L21:L33,Y7)</f>
        <v>0</v>
      </c>
      <c r="AA7" s="35">
        <f>Z7/(AB4-Z20)</f>
        <v>0</v>
      </c>
      <c r="AB7" s="35">
        <f>IF(AA7=0,0,(AA7*((LOG(AA7))/LOG(2))))</f>
        <v>0</v>
      </c>
      <c r="AD7" s="35">
        <f>N7</f>
        <v>1111</v>
      </c>
      <c r="AE7" s="35">
        <f>COUNTIF(L34:L47,AD7)</f>
        <v>0</v>
      </c>
      <c r="AF7" s="35">
        <f>AE7/(AG4-AE20)</f>
        <v>0</v>
      </c>
      <c r="AG7" s="35">
        <f>IF(AF7=0,0,(AF7*((LOG(AF7))/LOG(2))))</f>
        <v>0</v>
      </c>
      <c r="AI7" s="35">
        <f>N7</f>
        <v>1111</v>
      </c>
      <c r="AJ7" s="35">
        <f>COUNTIF(L48:L61,AI7)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COUNTIF(L62:L74,AN7)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COUNTIF(L75:L88,AS7)</f>
        <v>2</v>
      </c>
      <c r="AU7" s="35">
        <f>AT7/(AV4-AT20)</f>
        <v>0.14285714285714285</v>
      </c>
      <c r="AV7" s="35">
        <f>IF(AU7=0,0,(AU7*((LOG(AU7))/LOG(2))))</f>
        <v>-0.40105070315108626</v>
      </c>
    </row>
    <row r="8" spans="1:48" x14ac:dyDescent="0.3">
      <c r="A8" s="57">
        <v>12</v>
      </c>
      <c r="B8" s="57">
        <v>262</v>
      </c>
      <c r="C8" s="60">
        <v>14</v>
      </c>
      <c r="D8" s="57">
        <v>270</v>
      </c>
      <c r="E8" s="60">
        <v>13</v>
      </c>
      <c r="F8" s="57">
        <v>282</v>
      </c>
      <c r="G8" s="63">
        <v>14</v>
      </c>
      <c r="H8" s="63">
        <v>290</v>
      </c>
      <c r="I8" s="41"/>
      <c r="J8" s="41"/>
      <c r="K8" s="42">
        <v>0</v>
      </c>
      <c r="L8">
        <v>1111</v>
      </c>
      <c r="N8" s="35">
        <v>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1112</v>
      </c>
      <c r="U8" s="35">
        <f>COUNTIF(L7:L20,T8)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COUNTIF(L21:L33,Y8)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COUNTIF(L34:L47,AD8)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COUNTIF(L48:L61,AI8)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COUNTIF(L62:L74,AN8)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COUNTIF(L75:L88,AS8)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428</v>
      </c>
      <c r="C9" s="60">
        <v>14</v>
      </c>
      <c r="D9" s="57">
        <v>453</v>
      </c>
      <c r="E9" s="60">
        <v>13</v>
      </c>
      <c r="F9" s="57">
        <v>462</v>
      </c>
      <c r="G9" s="63">
        <v>14</v>
      </c>
      <c r="H9" s="63">
        <v>466</v>
      </c>
      <c r="I9" s="41"/>
      <c r="J9" s="41"/>
      <c r="K9" s="42">
        <v>0</v>
      </c>
      <c r="L9">
        <v>1111</v>
      </c>
      <c r="N9" s="35">
        <v>1121</v>
      </c>
      <c r="O9" s="35">
        <f>COUNTIF($L$7:$L$500,N9)</f>
        <v>1</v>
      </c>
      <c r="P9" s="35">
        <f>O9/$Q$4</f>
        <v>1.2195121951219513E-2</v>
      </c>
      <c r="Q9" s="35">
        <f>IF(P9=0,0,(P9*((LOG(P9))/LOG(2))))</f>
        <v>-7.7531122007537603E-2</v>
      </c>
      <c r="T9" s="35">
        <f>N9</f>
        <v>1121</v>
      </c>
      <c r="U9" s="35">
        <f>COUNTIF(L7:L20,T9)</f>
        <v>1</v>
      </c>
      <c r="V9" s="35">
        <f>U9/(W4-U20)</f>
        <v>7.1428571428571425E-2</v>
      </c>
      <c r="W9" s="35">
        <f>IF(V9=0,0,(V9*((LOG(V9))/LOG(2))))</f>
        <v>-0.27195392300411453</v>
      </c>
      <c r="Y9" s="35">
        <f>N9</f>
        <v>1121</v>
      </c>
      <c r="Z9" s="35">
        <f>COUNTIF(L21:L33,Y9)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COUNTIF(L34:L47,AD9)</f>
        <v>0</v>
      </c>
      <c r="AF9" s="35">
        <f>AE9/(AG4-AE20)</f>
        <v>0</v>
      </c>
      <c r="AG9" s="35">
        <f>IF(AF9=0,0,(AF9*((LOG(AF9))/LOG(2))))</f>
        <v>0</v>
      </c>
      <c r="AI9" s="35">
        <f>N9</f>
        <v>1121</v>
      </c>
      <c r="AJ9" s="35">
        <f>COUNTIF(L48:L61,AI9)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COUNTIF(L62:L74,AN9)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COUNTIF(L75:L88,AS9)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611</v>
      </c>
      <c r="C10" s="60">
        <v>23</v>
      </c>
      <c r="D10" s="57">
        <v>661</v>
      </c>
      <c r="E10" s="60">
        <v>13</v>
      </c>
      <c r="F10" s="57">
        <v>677</v>
      </c>
      <c r="G10" s="63">
        <v>14</v>
      </c>
      <c r="H10" s="63">
        <v>684</v>
      </c>
      <c r="I10" s="41"/>
      <c r="J10" s="41"/>
      <c r="K10" s="42">
        <v>0</v>
      </c>
      <c r="L10">
        <v>1211</v>
      </c>
      <c r="N10" s="35">
        <v>1122</v>
      </c>
      <c r="O10" s="35">
        <f>COUNTIF($L$7:$L$500,N10)</f>
        <v>3</v>
      </c>
      <c r="P10" s="35">
        <f>O10/$Q$4</f>
        <v>3.6585365853658534E-2</v>
      </c>
      <c r="Q10" s="35">
        <f>IF(P10=0,0,(P10*((LOG(P10))/LOG(2))))</f>
        <v>-0.17460693306939978</v>
      </c>
      <c r="T10" s="35">
        <f>N10</f>
        <v>1122</v>
      </c>
      <c r="U10" s="35">
        <f>COUNTIF(L7:L20,T10)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COUNTIF(L21:L33,Y10)</f>
        <v>0</v>
      </c>
      <c r="AA10" s="35">
        <f>Z10/(AB4-Z20)</f>
        <v>0</v>
      </c>
      <c r="AB10" s="35">
        <f>IF(AA10=0,0,(AA10*((LOG(AA10))/LOG(2))))</f>
        <v>0</v>
      </c>
      <c r="AD10" s="35">
        <f>N10</f>
        <v>1122</v>
      </c>
      <c r="AE10" s="35">
        <f>COUNTIF(L34:L47,AD10)</f>
        <v>1</v>
      </c>
      <c r="AF10" s="35">
        <f>AE10/(AG4-AE20)</f>
        <v>7.6923076923076927E-2</v>
      </c>
      <c r="AG10" s="35">
        <f>IF(AF10=0,0,(AF10*((LOG(AF10))/LOG(2))))</f>
        <v>-0.28464920908777636</v>
      </c>
      <c r="AI10" s="35">
        <f>N10</f>
        <v>1122</v>
      </c>
      <c r="AJ10" s="35">
        <f>COUNTIF(L48:L61,AI10)</f>
        <v>0</v>
      </c>
      <c r="AK10" s="35">
        <f>AJ10/(AL4-AJ20)</f>
        <v>0</v>
      </c>
      <c r="AL10" s="35">
        <f>IF(AK10=0,0,(AK10*((LOG(AK10))/LOG(2))))</f>
        <v>0</v>
      </c>
      <c r="AN10" s="35">
        <f>N10</f>
        <v>1122</v>
      </c>
      <c r="AO10" s="35">
        <f>COUNTIF(L62:L74,AN10)</f>
        <v>1</v>
      </c>
      <c r="AP10" s="35">
        <f>AO10/(AQ4-AO20)</f>
        <v>7.6923076923076927E-2</v>
      </c>
      <c r="AQ10" s="35">
        <f>IF(AP10=0,0,(AP10*((LOG(AP10))/LOG(2))))</f>
        <v>-0.28464920908777636</v>
      </c>
      <c r="AS10" s="35">
        <f>N10</f>
        <v>1122</v>
      </c>
      <c r="AT10" s="35">
        <f>COUNTIF(L75:L88,AS10)</f>
        <v>1</v>
      </c>
      <c r="AU10" s="35">
        <f>AT10/(AV4-AT20)</f>
        <v>7.1428571428571425E-2</v>
      </c>
      <c r="AV10" s="35">
        <f>IF(AU10=0,0,(AU10*((LOG(AU10))/LOG(2))))</f>
        <v>-0.27195392300411453</v>
      </c>
    </row>
    <row r="11" spans="1:48" x14ac:dyDescent="0.3">
      <c r="A11" s="57">
        <v>12</v>
      </c>
      <c r="B11" s="57">
        <v>798</v>
      </c>
      <c r="C11" s="60">
        <v>14</v>
      </c>
      <c r="D11" s="57">
        <v>814</v>
      </c>
      <c r="E11" s="60">
        <v>13</v>
      </c>
      <c r="F11" s="57">
        <v>839</v>
      </c>
      <c r="G11" s="63">
        <v>14</v>
      </c>
      <c r="H11" s="63">
        <v>847</v>
      </c>
      <c r="I11" s="41"/>
      <c r="J11" s="41"/>
      <c r="K11" s="42">
        <v>0</v>
      </c>
      <c r="L11">
        <v>1111</v>
      </c>
      <c r="N11" s="35">
        <v>1211</v>
      </c>
      <c r="O11" s="35">
        <f>COUNTIF($L$7:$L$500,N11)</f>
        <v>12</v>
      </c>
      <c r="P11" s="35">
        <f>O11/$Q$4</f>
        <v>0.14634146341463414</v>
      </c>
      <c r="Q11" s="35">
        <f>IF(P11=0,0,(P11*((LOG(P11))/LOG(2))))</f>
        <v>-0.40574480544833086</v>
      </c>
      <c r="T11" s="35">
        <f>N11</f>
        <v>1211</v>
      </c>
      <c r="U11" s="35">
        <f>COUNTIF(L7:L20,T11)</f>
        <v>4</v>
      </c>
      <c r="V11" s="35">
        <f>U11/(W4-U20)</f>
        <v>0.2857142857142857</v>
      </c>
      <c r="W11" s="35">
        <f>IF(V11=0,0,(V11*((LOG(V11))/LOG(2))))</f>
        <v>-0.51638712058788683</v>
      </c>
      <c r="Y11" s="35">
        <f>N11</f>
        <v>1211</v>
      </c>
      <c r="Z11" s="35">
        <f>COUNTIF(L21:L33,Y11)</f>
        <v>5</v>
      </c>
      <c r="AA11" s="35">
        <f>Z11/(AB4-Z20)</f>
        <v>0.38461538461538464</v>
      </c>
      <c r="AB11" s="35">
        <f>IF(AA11=0,0,(AA11*((LOG(AA11))/LOG(2))))</f>
        <v>-0.53019677817451139</v>
      </c>
      <c r="AD11" s="35">
        <f>N11</f>
        <v>1211</v>
      </c>
      <c r="AE11" s="35">
        <f>COUNTIF(L34:L47,AD11)</f>
        <v>0</v>
      </c>
      <c r="AF11" s="35">
        <f>AE11/(AG4-AE20)</f>
        <v>0</v>
      </c>
      <c r="AG11" s="35">
        <f>IF(AF11=0,0,(AF11*((LOG(AF11))/LOG(2))))</f>
        <v>0</v>
      </c>
      <c r="AI11" s="35">
        <f>N11</f>
        <v>1211</v>
      </c>
      <c r="AJ11" s="35">
        <f>COUNTIF(L48:L61,AI11)</f>
        <v>0</v>
      </c>
      <c r="AK11" s="35">
        <f>AJ11/(AL4-AJ20)</f>
        <v>0</v>
      </c>
      <c r="AL11" s="35">
        <f>IF(AK11=0,0,(AK11*((LOG(AK11))/LOG(2))))</f>
        <v>0</v>
      </c>
      <c r="AN11" s="35">
        <f>N11</f>
        <v>1211</v>
      </c>
      <c r="AO11" s="35">
        <f>COUNTIF(L62:L74,AN11)</f>
        <v>1</v>
      </c>
      <c r="AP11" s="35">
        <f>AO11/(AQ4-AO20)</f>
        <v>7.6923076923076927E-2</v>
      </c>
      <c r="AQ11" s="35">
        <f>IF(AP11=0,0,(AP11*((LOG(AP11))/LOG(2))))</f>
        <v>-0.28464920908777636</v>
      </c>
      <c r="AS11" s="35">
        <f>N11</f>
        <v>1211</v>
      </c>
      <c r="AT11" s="35">
        <f>COUNTIF(L75:L88,AS11)</f>
        <v>2</v>
      </c>
      <c r="AU11" s="35">
        <f>AT11/(AV4-AT20)</f>
        <v>0.14285714285714285</v>
      </c>
      <c r="AV11" s="35">
        <f>IF(AU11=0,0,(AU11*((LOG(AU11))/LOG(2))))</f>
        <v>-0.40105070315108626</v>
      </c>
    </row>
    <row r="12" spans="1:48" x14ac:dyDescent="0.3">
      <c r="A12" s="57">
        <v>12</v>
      </c>
      <c r="B12" s="57">
        <v>947</v>
      </c>
      <c r="C12" s="60">
        <v>23</v>
      </c>
      <c r="D12" s="57">
        <v>976</v>
      </c>
      <c r="E12" s="60">
        <v>13</v>
      </c>
      <c r="F12" s="57">
        <v>1016</v>
      </c>
      <c r="G12" s="63">
        <v>14</v>
      </c>
      <c r="H12" s="63">
        <v>1024</v>
      </c>
      <c r="I12" s="41"/>
      <c r="J12" s="41"/>
      <c r="K12" s="42">
        <v>0</v>
      </c>
      <c r="L12">
        <v>1211</v>
      </c>
      <c r="N12" s="35">
        <v>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1212</v>
      </c>
      <c r="U12" s="35">
        <f>COUNTIF(L7:L20,T12)</f>
        <v>0</v>
      </c>
      <c r="V12" s="35">
        <f>U12/(W4-U20)</f>
        <v>0</v>
      </c>
      <c r="W12" s="35">
        <f>IF(V12=0,0,(V12*((LOG(V12))/LOG(2))))</f>
        <v>0</v>
      </c>
      <c r="Y12" s="35">
        <f>N12</f>
        <v>1212</v>
      </c>
      <c r="Z12" s="35">
        <f>COUNTIF(L21:L33,Y12)</f>
        <v>0</v>
      </c>
      <c r="AA12" s="35">
        <f>Z12/(AB4-Z20)</f>
        <v>0</v>
      </c>
      <c r="AB12" s="35">
        <f>IF(AA12=0,0,(AA12*((LOG(AA12))/LOG(2))))</f>
        <v>0</v>
      </c>
      <c r="AD12" s="35">
        <f>N12</f>
        <v>1212</v>
      </c>
      <c r="AE12" s="35">
        <f>COUNTIF(L34:L47,AD12)</f>
        <v>0</v>
      </c>
      <c r="AF12" s="35">
        <f>AE12/(AG4-AE20)</f>
        <v>0</v>
      </c>
      <c r="AG12" s="35">
        <f>IF(AF12=0,0,(AF12*((LOG(AF12))/LOG(2))))</f>
        <v>0</v>
      </c>
      <c r="AI12" s="35">
        <f>N12</f>
        <v>1212</v>
      </c>
      <c r="AJ12" s="35">
        <f>COUNTIF(L48:L61,AI12)</f>
        <v>0</v>
      </c>
      <c r="AK12" s="35">
        <f>AJ12/(AL4-AJ20)</f>
        <v>0</v>
      </c>
      <c r="AL12" s="35">
        <f>IF(AK12=0,0,(AK12*((LOG(AK12))/LOG(2))))</f>
        <v>0</v>
      </c>
      <c r="AN12" s="35">
        <f>N12</f>
        <v>1212</v>
      </c>
      <c r="AO12" s="35">
        <f>COUNTIF(L62:L74,AN12)</f>
        <v>0</v>
      </c>
      <c r="AP12" s="35">
        <f>AO12/(AQ4-AO20)</f>
        <v>0</v>
      </c>
      <c r="AQ12" s="35">
        <f>IF(AP12=0,0,(AP12*((LOG(AP12))/LOG(2))))</f>
        <v>0</v>
      </c>
      <c r="AS12" s="35">
        <f>N12</f>
        <v>1212</v>
      </c>
      <c r="AT12" s="35">
        <f>COUNTIF(L75:L88,AS12)</f>
        <v>0</v>
      </c>
      <c r="AU12" s="35">
        <f>AT12/(AV4-AT20)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1172</v>
      </c>
      <c r="C13" s="60">
        <v>23</v>
      </c>
      <c r="D13" s="57">
        <v>1199</v>
      </c>
      <c r="E13" s="60">
        <v>13</v>
      </c>
      <c r="F13" s="57">
        <v>1214</v>
      </c>
      <c r="G13" s="63">
        <v>14</v>
      </c>
      <c r="H13" s="63">
        <v>1222</v>
      </c>
      <c r="I13" s="41"/>
      <c r="J13" s="41"/>
      <c r="K13" s="42">
        <v>0</v>
      </c>
      <c r="L13">
        <v>1211</v>
      </c>
      <c r="N13" s="35">
        <v>1221</v>
      </c>
      <c r="O13" s="35">
        <f>COUNTIF($L$7:$L$500,N13)</f>
        <v>8</v>
      </c>
      <c r="P13" s="35">
        <f>O13/$Q$4</f>
        <v>9.7560975609756101E-2</v>
      </c>
      <c r="Q13" s="35">
        <f>IF(P13=0,0,(P13*((LOG(P13))/LOG(2))))</f>
        <v>-0.32756604923103255</v>
      </c>
      <c r="T13" s="35">
        <f>N13</f>
        <v>1221</v>
      </c>
      <c r="U13" s="35">
        <f>COUNTIF(L7:L20,T13)</f>
        <v>0</v>
      </c>
      <c r="V13" s="35">
        <f>U13/(W4-U20)</f>
        <v>0</v>
      </c>
      <c r="W13" s="35">
        <f>IF(V13=0,0,(V13*((LOG(V13))/LOG(2))))</f>
        <v>0</v>
      </c>
      <c r="Y13" s="35">
        <f>N13</f>
        <v>1221</v>
      </c>
      <c r="Z13" s="35">
        <f>COUNTIF(L21:L33,Y13)</f>
        <v>3</v>
      </c>
      <c r="AA13" s="35">
        <f>Z13/(AB4-Z20)</f>
        <v>0.23076923076923078</v>
      </c>
      <c r="AB13" s="35">
        <f>IF(AA13=0,0,(AA13*((LOG(AA13))/LOG(2))))</f>
        <v>-0.48818705017383146</v>
      </c>
      <c r="AD13" s="35">
        <f>N13</f>
        <v>1221</v>
      </c>
      <c r="AE13" s="35">
        <f>COUNTIF(L34:L47,AD13)</f>
        <v>1</v>
      </c>
      <c r="AF13" s="35">
        <f>AE13/(AG4-AE20)</f>
        <v>7.6923076923076927E-2</v>
      </c>
      <c r="AG13" s="35">
        <f>IF(AF13=0,0,(AF13*((LOG(AF13))/LOG(2))))</f>
        <v>-0.28464920908777636</v>
      </c>
      <c r="AI13" s="35">
        <f>N13</f>
        <v>1221</v>
      </c>
      <c r="AJ13" s="35">
        <f>COUNTIF(L48:L61,AI13)</f>
        <v>0</v>
      </c>
      <c r="AK13" s="35">
        <f>AJ13/(AL4-AJ20)</f>
        <v>0</v>
      </c>
      <c r="AL13" s="35">
        <f>IF(AK13=0,0,(AK13*((LOG(AK13))/LOG(2))))</f>
        <v>0</v>
      </c>
      <c r="AN13" s="35">
        <f>N13</f>
        <v>1221</v>
      </c>
      <c r="AO13" s="35">
        <f>COUNTIF(L62:L74,AN13)</f>
        <v>3</v>
      </c>
      <c r="AP13" s="35">
        <f>AO13/(AQ4-AO20)</f>
        <v>0.23076923076923078</v>
      </c>
      <c r="AQ13" s="35">
        <f>IF(AP13=0,0,(AP13*((LOG(AP13))/LOG(2))))</f>
        <v>-0.48818705017383146</v>
      </c>
      <c r="AS13" s="35">
        <f>N13</f>
        <v>1221</v>
      </c>
      <c r="AT13" s="35">
        <f>COUNTIF(L75:L88,AS13)</f>
        <v>1</v>
      </c>
      <c r="AU13" s="35">
        <f>AT13/(AV4-AT20)</f>
        <v>7.1428571428571425E-2</v>
      </c>
      <c r="AV13" s="35">
        <f>IF(AU13=0,0,(AU13*((LOG(AU13))/LOG(2))))</f>
        <v>-0.27195392300411453</v>
      </c>
    </row>
    <row r="14" spans="1:48" x14ac:dyDescent="0.3">
      <c r="A14" s="57">
        <v>21</v>
      </c>
      <c r="B14" s="57">
        <v>1366</v>
      </c>
      <c r="C14" s="60">
        <v>12</v>
      </c>
      <c r="D14" s="57">
        <v>1396</v>
      </c>
      <c r="E14" s="60">
        <v>13</v>
      </c>
      <c r="F14" s="57">
        <v>1401</v>
      </c>
      <c r="G14" s="63">
        <v>14</v>
      </c>
      <c r="H14" s="63">
        <v>1408</v>
      </c>
      <c r="I14" s="41"/>
      <c r="J14" s="41"/>
      <c r="K14" s="42">
        <v>0</v>
      </c>
      <c r="L14">
        <v>2111</v>
      </c>
      <c r="N14" s="35">
        <v>1222</v>
      </c>
      <c r="O14" s="35">
        <f>COUNTIF($L$7:$L$500,N14)</f>
        <v>13</v>
      </c>
      <c r="P14" s="35">
        <f>O14/$Q$4</f>
        <v>0.15853658536585366</v>
      </c>
      <c r="Q14" s="35">
        <f>IF(P14=0,0,(P14*((LOG(P14))/LOG(2))))</f>
        <v>-0.42124950883171813</v>
      </c>
      <c r="T14" s="35">
        <f>N14</f>
        <v>1222</v>
      </c>
      <c r="U14" s="35">
        <f>COUNTIF(L7:L20,T14)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COUNTIF(L21:L33,Y14)</f>
        <v>1</v>
      </c>
      <c r="AA14" s="35">
        <f>Z14/(AB4-Z20)</f>
        <v>7.6923076923076927E-2</v>
      </c>
      <c r="AB14" s="35">
        <f>IF(AA14=0,0,(AA14*((LOG(AA14))/LOG(2))))</f>
        <v>-0.28464920908777636</v>
      </c>
      <c r="AD14" s="35">
        <f>N14</f>
        <v>1222</v>
      </c>
      <c r="AE14" s="35">
        <f>COUNTIF(L34:L47,AD14)</f>
        <v>5</v>
      </c>
      <c r="AF14" s="35">
        <f>AE14/(AG4-AE20)</f>
        <v>0.38461538461538464</v>
      </c>
      <c r="AG14" s="35">
        <f>IF(AF14=0,0,(AF14*((LOG(AF14))/LOG(2))))</f>
        <v>-0.53019677817451139</v>
      </c>
      <c r="AI14" s="35">
        <f>N14</f>
        <v>1222</v>
      </c>
      <c r="AJ14" s="35">
        <f>COUNTIF(L48:L61,AI14)</f>
        <v>4</v>
      </c>
      <c r="AK14" s="35">
        <f>AJ14/(AL4-AJ20)</f>
        <v>0.2857142857142857</v>
      </c>
      <c r="AL14" s="35">
        <f>IF(AK14=0,0,(AK14*((LOG(AK14))/LOG(2))))</f>
        <v>-0.51638712058788683</v>
      </c>
      <c r="AN14" s="35">
        <f>N14</f>
        <v>1222</v>
      </c>
      <c r="AO14" s="35">
        <f>COUNTIF(L62:L74,AN14)</f>
        <v>2</v>
      </c>
      <c r="AP14" s="35">
        <f>AO14/(AQ4-AO20)</f>
        <v>0.15384615384615385</v>
      </c>
      <c r="AQ14" s="35">
        <f>IF(AP14=0,0,(AP14*((LOG(AP14))/LOG(2))))</f>
        <v>-0.4154522643293988</v>
      </c>
      <c r="AS14" s="35">
        <f>N14</f>
        <v>1222</v>
      </c>
      <c r="AT14" s="35">
        <f>COUNTIF(L75:L88,AS14)</f>
        <v>1</v>
      </c>
      <c r="AU14" s="35">
        <f>AT14/(AV4-AT20)</f>
        <v>7.1428571428571425E-2</v>
      </c>
      <c r="AV14" s="35">
        <f>IF(AU14=0,0,(AU14*((LOG(AU14))/LOG(2))))</f>
        <v>-0.27195392300411453</v>
      </c>
    </row>
    <row r="15" spans="1:48" x14ac:dyDescent="0.3">
      <c r="A15" s="57">
        <v>12</v>
      </c>
      <c r="B15" s="57">
        <v>1501</v>
      </c>
      <c r="C15" s="60">
        <v>14</v>
      </c>
      <c r="D15" s="57">
        <v>1528</v>
      </c>
      <c r="E15" s="60">
        <v>24</v>
      </c>
      <c r="F15" s="57">
        <v>1542</v>
      </c>
      <c r="G15" s="63">
        <v>14</v>
      </c>
      <c r="H15" s="63">
        <v>1562</v>
      </c>
      <c r="I15" s="41"/>
      <c r="J15" s="41"/>
      <c r="K15" s="42">
        <v>0</v>
      </c>
      <c r="L15">
        <v>1121</v>
      </c>
      <c r="N15" s="35">
        <v>2111</v>
      </c>
      <c r="O15" s="35">
        <f>COUNTIF($L$7:$L$500,N15)</f>
        <v>6</v>
      </c>
      <c r="P15" s="35">
        <f>O15/$Q$4</f>
        <v>7.3170731707317069E-2</v>
      </c>
      <c r="Q15" s="35">
        <f>IF(P15=0,0,(P15*((LOG(P15))/LOG(2))))</f>
        <v>-0.27604313443148248</v>
      </c>
      <c r="T15" s="35">
        <f>N15</f>
        <v>2111</v>
      </c>
      <c r="U15" s="35">
        <f>COUNTIF(L7:L20,T15)</f>
        <v>3</v>
      </c>
      <c r="V15" s="35">
        <f>U15/(W4-U20)</f>
        <v>0.21428571428571427</v>
      </c>
      <c r="W15" s="35">
        <f>IF(V15=0,0,(V15*((LOG(V15))/LOG(2))))</f>
        <v>-0.47622694742923877</v>
      </c>
      <c r="Y15" s="35">
        <f>N15</f>
        <v>2111</v>
      </c>
      <c r="Z15" s="35">
        <f>COUNTIF(L21:L33,Y15)</f>
        <v>2</v>
      </c>
      <c r="AA15" s="35">
        <f>Z15/(AB4-Z20)</f>
        <v>0.15384615384615385</v>
      </c>
      <c r="AB15" s="35">
        <f>IF(AA15=0,0,(AA15*((LOG(AA15))/LOG(2))))</f>
        <v>-0.4154522643293988</v>
      </c>
      <c r="AD15" s="35">
        <f>N15</f>
        <v>2111</v>
      </c>
      <c r="AE15" s="35">
        <f>COUNTIF(L34:L47,AD15)</f>
        <v>0</v>
      </c>
      <c r="AF15" s="35">
        <f>AE15/(AG4-AE20)</f>
        <v>0</v>
      </c>
      <c r="AG15" s="35">
        <f>IF(AF15=0,0,(AF15*((LOG(AF15))/LOG(2))))</f>
        <v>0</v>
      </c>
      <c r="AI15" s="35">
        <f>N15</f>
        <v>2111</v>
      </c>
      <c r="AJ15" s="35">
        <f>COUNTIF(L48:L61,AI15)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COUNTIF(L62:L74,AN15)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COUNTIF(L75:L88,AS15)</f>
        <v>1</v>
      </c>
      <c r="AU15" s="35">
        <f>AT15/(AV4-AT20)</f>
        <v>7.1428571428571425E-2</v>
      </c>
      <c r="AV15" s="35">
        <f>IF(AU15=0,0,(AU15*((LOG(AU15))/LOG(2))))</f>
        <v>-0.27195392300411453</v>
      </c>
    </row>
    <row r="16" spans="1:48" x14ac:dyDescent="0.3">
      <c r="A16" s="57">
        <v>12</v>
      </c>
      <c r="B16" s="57">
        <v>1705</v>
      </c>
      <c r="C16" s="60">
        <v>14</v>
      </c>
      <c r="D16" s="57">
        <v>1715</v>
      </c>
      <c r="E16" s="60">
        <v>13</v>
      </c>
      <c r="F16" s="57">
        <v>1721</v>
      </c>
      <c r="G16" s="63">
        <v>14</v>
      </c>
      <c r="H16" s="63">
        <v>1730</v>
      </c>
      <c r="I16" s="41"/>
      <c r="J16" s="41"/>
      <c r="K16" s="42">
        <v>0</v>
      </c>
      <c r="L16">
        <v>1111</v>
      </c>
      <c r="N16" s="35">
        <v>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2112</v>
      </c>
      <c r="U16" s="35">
        <f>COUNTIF(L7:L20,T16)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COUNTIF(L21:L33,Y16)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COUNTIF(L34:L47,AD16)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COUNTIF(L48:L61,AI16)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COUNTIF(L62:L74,AN16)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COUNTIF(L75:L88,AS16)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1910</v>
      </c>
      <c r="C17" s="60">
        <v>21</v>
      </c>
      <c r="D17" s="57">
        <v>1946</v>
      </c>
      <c r="E17" s="60">
        <v>22</v>
      </c>
      <c r="F17" s="57">
        <v>1970</v>
      </c>
      <c r="G17" s="63">
        <v>14</v>
      </c>
      <c r="H17" s="63">
        <v>1984</v>
      </c>
      <c r="I17" s="41"/>
      <c r="J17" s="41"/>
      <c r="K17" s="42">
        <v>0</v>
      </c>
      <c r="L17">
        <v>2221</v>
      </c>
      <c r="N17" s="35">
        <v>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2121</v>
      </c>
      <c r="U17" s="35">
        <f>COUNTIF(L7:L20,T17)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COUNTIF(L21:L33,Y17)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COUNTIF(L34:L47,AD17)</f>
        <v>0</v>
      </c>
      <c r="AF17" s="35">
        <f>AE17/(AG4-AE20)</f>
        <v>0</v>
      </c>
      <c r="AG17" s="35">
        <f>IF(AF17=0,0,(AF17*((LOG(AF17))/LOG(2))))</f>
        <v>0</v>
      </c>
      <c r="AI17" s="35">
        <f>N17</f>
        <v>2121</v>
      </c>
      <c r="AJ17" s="35">
        <f>COUNTIF(L48:L61,AI17)</f>
        <v>0</v>
      </c>
      <c r="AK17" s="35">
        <f>AJ17/(AL4-AJ20)</f>
        <v>0</v>
      </c>
      <c r="AL17" s="35">
        <f>IF(AK17=0,0,(AK17*((LOG(AK17))/LOG(2))))</f>
        <v>0</v>
      </c>
      <c r="AN17" s="35">
        <f>N17</f>
        <v>2121</v>
      </c>
      <c r="AO17" s="35">
        <f>COUNTIF(L62:L74,AN17)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COUNTIF(L75:L88,AS17)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2101</v>
      </c>
      <c r="C18" s="60">
        <v>23</v>
      </c>
      <c r="D18" s="57">
        <v>2127</v>
      </c>
      <c r="E18" s="60">
        <v>13</v>
      </c>
      <c r="F18" s="57">
        <v>2138</v>
      </c>
      <c r="G18" s="63">
        <v>14</v>
      </c>
      <c r="H18" s="63">
        <v>2147</v>
      </c>
      <c r="I18" s="41"/>
      <c r="J18" s="41"/>
      <c r="K18" s="42">
        <v>0</v>
      </c>
      <c r="L18">
        <v>1211</v>
      </c>
      <c r="N18" s="35">
        <v>2122</v>
      </c>
      <c r="O18" s="35">
        <f>COUNTIF($L$7:$L$500,N18)</f>
        <v>3</v>
      </c>
      <c r="P18" s="35">
        <f>O18/$Q$4</f>
        <v>3.6585365853658534E-2</v>
      </c>
      <c r="Q18" s="35">
        <f>IF(P18=0,0,(P18*((LOG(P18))/LOG(2))))</f>
        <v>-0.17460693306939978</v>
      </c>
      <c r="T18" s="35">
        <f>N18</f>
        <v>2122</v>
      </c>
      <c r="U18" s="35">
        <f>COUNTIF(L7:L20,T18)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COUNTIF(L21:L33,Y18)</f>
        <v>0</v>
      </c>
      <c r="AA18" s="35">
        <f>Z18/(AB4-Z20)</f>
        <v>0</v>
      </c>
      <c r="AB18" s="35">
        <f>IF(AA18=0,0,(AA18*((LOG(AA18))/LOG(2))))</f>
        <v>0</v>
      </c>
      <c r="AD18" s="35">
        <f>N18</f>
        <v>2122</v>
      </c>
      <c r="AE18" s="35">
        <f>COUNTIF(L34:L47,AD18)</f>
        <v>1</v>
      </c>
      <c r="AF18" s="35">
        <f>AE18/(AG4-AE20)</f>
        <v>7.6923076923076927E-2</v>
      </c>
      <c r="AG18" s="35">
        <f>IF(AF18=0,0,(AF18*((LOG(AF18))/LOG(2))))</f>
        <v>-0.28464920908777636</v>
      </c>
      <c r="AI18" s="35">
        <f>N18</f>
        <v>2122</v>
      </c>
      <c r="AJ18" s="35">
        <f>COUNTIF(L48:L61,AI18)</f>
        <v>2</v>
      </c>
      <c r="AK18" s="35">
        <f>AJ18/(AL4-AJ20)</f>
        <v>0.14285714285714285</v>
      </c>
      <c r="AL18" s="35">
        <f>IF(AK18=0,0,(AK18*((LOG(AK18))/LOG(2))))</f>
        <v>-0.40105070315108626</v>
      </c>
      <c r="AN18" s="35">
        <f>N18</f>
        <v>2122</v>
      </c>
      <c r="AO18" s="35">
        <f>COUNTIF(L62:L74,AN18)</f>
        <v>0</v>
      </c>
      <c r="AP18" s="35">
        <f>AO18/(AQ4-AO20)</f>
        <v>0</v>
      </c>
      <c r="AQ18" s="35">
        <f>IF(AP18=0,0,(AP18*((LOG(AP18))/LOG(2))))</f>
        <v>0</v>
      </c>
      <c r="AS18" s="35">
        <f>N18</f>
        <v>2122</v>
      </c>
      <c r="AT18" s="35">
        <f>COUNTIF(L75:L88,AS18)</f>
        <v>0</v>
      </c>
      <c r="AU18" s="35">
        <f>AT18/(AV4-AT20)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2320</v>
      </c>
      <c r="C19" s="60">
        <v>12</v>
      </c>
      <c r="D19" s="57">
        <v>2351</v>
      </c>
      <c r="E19" s="60">
        <v>13</v>
      </c>
      <c r="F19" s="57">
        <v>2360</v>
      </c>
      <c r="G19" s="63">
        <v>14</v>
      </c>
      <c r="H19" s="63">
        <v>2372</v>
      </c>
      <c r="I19" s="41"/>
      <c r="J19" s="41"/>
      <c r="K19" s="42">
        <v>0</v>
      </c>
      <c r="L19">
        <v>2111</v>
      </c>
      <c r="N19" s="35">
        <v>2211</v>
      </c>
      <c r="O19" s="35">
        <f>COUNTIF($L$7:$L$500,N19)</f>
        <v>7</v>
      </c>
      <c r="P19" s="35">
        <f>O19/$Q$4</f>
        <v>8.5365853658536592E-2</v>
      </c>
      <c r="Q19" s="35">
        <f>IF(P19=0,0,(P19*((LOG(P19))/LOG(2))))</f>
        <v>-0.30306560460882143</v>
      </c>
      <c r="T19" s="35">
        <f>N19</f>
        <v>2211</v>
      </c>
      <c r="U19" s="35">
        <f>COUNTIF(L7:L20,T19)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COUNTIF(L21:L33,Y19)</f>
        <v>2</v>
      </c>
      <c r="AA19" s="35">
        <f>Z19/(AB4-Z20)</f>
        <v>0.15384615384615385</v>
      </c>
      <c r="AB19" s="35">
        <f>IF(AA19=0,0,(AA19*((LOG(AA19))/LOG(2))))</f>
        <v>-0.4154522643293988</v>
      </c>
      <c r="AD19" s="35">
        <f>N19</f>
        <v>2211</v>
      </c>
      <c r="AE19" s="35">
        <f>COUNTIF(L34:L47,AD19)</f>
        <v>1</v>
      </c>
      <c r="AF19" s="35">
        <f>AE19/(AG4-AE20)</f>
        <v>7.6923076923076927E-2</v>
      </c>
      <c r="AG19" s="35">
        <f>IF(AF19=0,0,(AF19*((LOG(AF19))/LOG(2))))</f>
        <v>-0.28464920908777636</v>
      </c>
      <c r="AI19" s="35">
        <f>N19</f>
        <v>2211</v>
      </c>
      <c r="AJ19" s="35">
        <f>COUNTIF(L48:L61,AI19)</f>
        <v>1</v>
      </c>
      <c r="AK19" s="35">
        <f>AJ19/(AL4-AJ20)</f>
        <v>7.1428571428571425E-2</v>
      </c>
      <c r="AL19" s="35">
        <f>IF(AK19=0,0,(AK19*((LOG(AK19))/LOG(2))))</f>
        <v>-0.27195392300411453</v>
      </c>
      <c r="AN19" s="35">
        <f>N19</f>
        <v>2211</v>
      </c>
      <c r="AO19" s="35">
        <f>COUNTIF(L62:L74,AN19)</f>
        <v>3</v>
      </c>
      <c r="AP19" s="35">
        <f>AO19/(AQ4-AO20)</f>
        <v>0.23076923076923078</v>
      </c>
      <c r="AQ19" s="35">
        <f>IF(AP19=0,0,(AP19*((LOG(AP19))/LOG(2))))</f>
        <v>-0.48818705017383146</v>
      </c>
      <c r="AS19" s="35">
        <f>N19</f>
        <v>2211</v>
      </c>
      <c r="AT19" s="35">
        <f>COUNTIF(L75:L88,AS19)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2543</v>
      </c>
      <c r="C20" s="60">
        <v>12</v>
      </c>
      <c r="D20" s="57">
        <v>2557</v>
      </c>
      <c r="E20" s="60">
        <v>13</v>
      </c>
      <c r="F20" s="57">
        <v>2562</v>
      </c>
      <c r="G20" s="63">
        <v>14</v>
      </c>
      <c r="H20" s="63">
        <v>2578</v>
      </c>
      <c r="I20" s="41"/>
      <c r="J20" s="41"/>
      <c r="K20" s="42">
        <v>0</v>
      </c>
      <c r="L20">
        <v>2111</v>
      </c>
      <c r="N20" s="35">
        <v>2212</v>
      </c>
      <c r="O20" s="35">
        <f>COUNTIF($L$7:$L$500,N20)</f>
        <v>1</v>
      </c>
      <c r="P20" s="35">
        <f>O20/$Q$4</f>
        <v>1.2195121951219513E-2</v>
      </c>
      <c r="Q20" s="35">
        <f>IF(P20=0,0,(P20*((LOG(P20))/LOG(2))))</f>
        <v>-7.7531122007537603E-2</v>
      </c>
      <c r="T20" s="35">
        <f>N20</f>
        <v>2212</v>
      </c>
      <c r="U20" s="35">
        <f>COUNTIF(L7:L20,T20)</f>
        <v>0</v>
      </c>
      <c r="V20" s="54"/>
      <c r="W20" s="55"/>
      <c r="Y20" s="35">
        <f>N20</f>
        <v>2212</v>
      </c>
      <c r="Z20" s="35">
        <f>COUNTIF(L21:L33,Y20)</f>
        <v>0</v>
      </c>
      <c r="AA20" s="54"/>
      <c r="AB20" s="55"/>
      <c r="AD20" s="35">
        <f>N20</f>
        <v>2212</v>
      </c>
      <c r="AE20" s="35">
        <f>COUNTIF(L34:L47,AD20)</f>
        <v>1</v>
      </c>
      <c r="AF20" s="54"/>
      <c r="AG20" s="55"/>
      <c r="AI20" s="35">
        <f>N20</f>
        <v>2212</v>
      </c>
      <c r="AJ20" s="35">
        <f>COUNTIF(L48:L61,AI20)</f>
        <v>0</v>
      </c>
      <c r="AK20" s="54"/>
      <c r="AL20" s="55"/>
      <c r="AN20" s="35">
        <f>N20</f>
        <v>2212</v>
      </c>
      <c r="AO20" s="35">
        <f>COUNTIF(L62:L74,AN20)</f>
        <v>0</v>
      </c>
      <c r="AP20" s="54"/>
      <c r="AQ20" s="55"/>
      <c r="AS20" s="35">
        <f>N20</f>
        <v>2212</v>
      </c>
      <c r="AT20" s="35">
        <f>COUNTIF(L75:L88,AS20)</f>
        <v>0</v>
      </c>
      <c r="AU20" s="54"/>
      <c r="AV20" s="55"/>
    </row>
    <row r="21" spans="1:48" x14ac:dyDescent="0.3">
      <c r="A21" s="58">
        <v>12</v>
      </c>
      <c r="B21" s="58">
        <v>2692</v>
      </c>
      <c r="C21" s="61">
        <v>23</v>
      </c>
      <c r="D21" s="58">
        <v>2716</v>
      </c>
      <c r="E21" s="61">
        <v>24</v>
      </c>
      <c r="F21" s="58">
        <v>2738</v>
      </c>
      <c r="G21" s="64">
        <v>14</v>
      </c>
      <c r="H21" s="64">
        <v>2751</v>
      </c>
      <c r="I21" s="40"/>
      <c r="J21" s="40"/>
      <c r="K21" s="50">
        <v>0</v>
      </c>
      <c r="L21">
        <v>1221</v>
      </c>
      <c r="N21" s="35">
        <v>2221</v>
      </c>
      <c r="O21" s="35">
        <f>COUNTIF($L$7:$L$500,N21)</f>
        <v>4</v>
      </c>
      <c r="P21" s="35">
        <f>O21/$Q$4</f>
        <v>4.878048780487805E-2</v>
      </c>
      <c r="Q21" s="35">
        <f>IF(P21=0,0,(P21*((LOG(P21))/LOG(2))))</f>
        <v>-0.21256351242039428</v>
      </c>
      <c r="T21" s="35">
        <f>N21</f>
        <v>2221</v>
      </c>
      <c r="U21" s="35">
        <f>COUNTIF(L7:L20,T21)</f>
        <v>1</v>
      </c>
      <c r="V21" s="35">
        <f>U21/(W4-U20)</f>
        <v>7.1428571428571425E-2</v>
      </c>
      <c r="W21" s="35">
        <f>IF(V21=0,0,(V21*((LOG(V21))/LOG(2))))</f>
        <v>-0.27195392300411453</v>
      </c>
      <c r="Y21" s="35">
        <f>N21</f>
        <v>2221</v>
      </c>
      <c r="Z21" s="35">
        <f>COUNTIF(L21:L33,Y21)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COUNTIF(L34:L47,AD21)</f>
        <v>1</v>
      </c>
      <c r="AF21" s="35">
        <f>AE21/(AG4-AE20)</f>
        <v>7.6923076923076927E-2</v>
      </c>
      <c r="AG21" s="35">
        <f>IF(AF21=0,0,(AF21*((LOG(AF21))/LOG(2))))</f>
        <v>-0.28464920908777636</v>
      </c>
      <c r="AI21" s="35">
        <f>N21</f>
        <v>2221</v>
      </c>
      <c r="AJ21" s="35">
        <f>COUNTIF(L48:L61,AI21)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COUNTIF(L62:L74,AN21)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COUNTIF(L75:L88,AS21)</f>
        <v>2</v>
      </c>
      <c r="AU21" s="35">
        <f>AT21/(AV4-AT20)</f>
        <v>0.14285714285714285</v>
      </c>
      <c r="AV21" s="35">
        <f>IF(AU21=0,0,(AU21*((LOG(AU21))/LOG(2))))</f>
        <v>-0.40105070315108626</v>
      </c>
    </row>
    <row r="22" spans="1:48" x14ac:dyDescent="0.3">
      <c r="A22" s="58">
        <v>21</v>
      </c>
      <c r="B22" s="58">
        <v>2919</v>
      </c>
      <c r="C22" s="61">
        <v>12</v>
      </c>
      <c r="D22" s="58">
        <v>2933</v>
      </c>
      <c r="E22" s="61">
        <v>13</v>
      </c>
      <c r="F22" s="58">
        <v>2941</v>
      </c>
      <c r="G22" s="64">
        <v>14</v>
      </c>
      <c r="H22" s="64">
        <v>2950</v>
      </c>
      <c r="I22" s="40"/>
      <c r="J22" s="40"/>
      <c r="K22" s="50">
        <v>0</v>
      </c>
      <c r="L22">
        <v>2111</v>
      </c>
      <c r="N22" s="35">
        <v>2222</v>
      </c>
      <c r="O22" s="35">
        <f>COUNTIF($L$7:$L$500,N22)</f>
        <v>17</v>
      </c>
      <c r="P22" s="35">
        <f>O22/$Q$4</f>
        <v>0.2073170731707317</v>
      </c>
      <c r="Q22" s="35">
        <f>IF(P22=0,0,(P22*((LOG(P22))/LOG(2))))</f>
        <v>-0.47062824118599572</v>
      </c>
      <c r="T22" s="35">
        <f>N22</f>
        <v>2222</v>
      </c>
      <c r="U22" s="35">
        <f>COUNTIF(L7:L20,T22)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COUNTIF(L21:L33,Y22)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COUNTIF(L34:L47,AD22)</f>
        <v>3</v>
      </c>
      <c r="AF22" s="35">
        <f>AE22/(AG4-AE20)</f>
        <v>0.23076923076923078</v>
      </c>
      <c r="AG22" s="35">
        <f>IF(AF22=0,0,(AF22*((LOG(AF22))/LOG(2))))</f>
        <v>-0.48818705017383146</v>
      </c>
      <c r="AI22" s="35">
        <f>N22</f>
        <v>2222</v>
      </c>
      <c r="AJ22" s="35">
        <f>COUNTIF(L48:L61,AI22)</f>
        <v>7</v>
      </c>
      <c r="AK22" s="35">
        <f>AJ22/(AL4-AJ20)</f>
        <v>0.5</v>
      </c>
      <c r="AL22" s="35">
        <f>IF(AK22=0,0,(AK22*((LOG(AK22))/LOG(2))))</f>
        <v>-0.5</v>
      </c>
      <c r="AN22" s="35">
        <f>N22</f>
        <v>2222</v>
      </c>
      <c r="AO22" s="35">
        <f>COUNTIF(L62:L74,AN22)</f>
        <v>3</v>
      </c>
      <c r="AP22" s="35">
        <f>AO22/(AQ4-AO20)</f>
        <v>0.23076923076923078</v>
      </c>
      <c r="AQ22" s="35">
        <f>IF(AP22=0,0,(AP22*((LOG(AP22))/LOG(2))))</f>
        <v>-0.48818705017383146</v>
      </c>
      <c r="AS22" s="35">
        <f>N22</f>
        <v>2222</v>
      </c>
      <c r="AT22" s="35">
        <f>COUNTIF(L75:L88,AS22)</f>
        <v>4</v>
      </c>
      <c r="AU22" s="35">
        <f>AT22/(AV4-AT20)</f>
        <v>0.2857142857142857</v>
      </c>
      <c r="AV22" s="35">
        <f>IF(AU22=0,0,(AU22*((LOG(AU22))/LOG(2))))</f>
        <v>-0.51638712058788683</v>
      </c>
    </row>
    <row r="23" spans="1:48" x14ac:dyDescent="0.3">
      <c r="A23" s="58">
        <v>12</v>
      </c>
      <c r="B23" s="58">
        <v>3076</v>
      </c>
      <c r="C23" s="61">
        <v>23</v>
      </c>
      <c r="D23" s="58">
        <v>3089</v>
      </c>
      <c r="E23" s="61">
        <v>13</v>
      </c>
      <c r="F23" s="58">
        <v>3100</v>
      </c>
      <c r="G23" s="64">
        <v>14</v>
      </c>
      <c r="H23" s="64">
        <v>3109</v>
      </c>
      <c r="I23" s="40"/>
      <c r="J23" s="40"/>
      <c r="K23" s="50">
        <v>0</v>
      </c>
      <c r="L23">
        <v>1211</v>
      </c>
      <c r="P23" s="27">
        <f>SUM(P7:P22)</f>
        <v>1</v>
      </c>
      <c r="Q23" s="27">
        <f>-SUM(Q7:Q22)</f>
        <v>3.2242025709204714</v>
      </c>
      <c r="V23" s="27">
        <f>SUM(V7:V22)</f>
        <v>1</v>
      </c>
      <c r="W23" s="27">
        <f>-SUM(W7:W22)</f>
        <v>2.0670314951575834</v>
      </c>
      <c r="AA23" s="27">
        <f>SUM(AA7:AA22)</f>
        <v>1</v>
      </c>
      <c r="AB23" s="27">
        <f>-SUM(AB7:AB22)</f>
        <v>2.1339375660949167</v>
      </c>
      <c r="AF23" s="27">
        <f>SUM(AF7:AF22)</f>
        <v>1</v>
      </c>
      <c r="AG23" s="27">
        <f>-SUM(AG7:AG22)</f>
        <v>2.4416298737872246</v>
      </c>
      <c r="AK23" s="27">
        <f>SUM(AK7:AK22)</f>
        <v>1</v>
      </c>
      <c r="AL23" s="27">
        <f>-SUM(AL7:AL22)</f>
        <v>1.6893917467430877</v>
      </c>
      <c r="AP23" s="27">
        <f>SUM(AP7:AP22)</f>
        <v>1.0000000000000002</v>
      </c>
      <c r="AQ23" s="27">
        <f>-SUM(AQ7:AQ22)</f>
        <v>2.4493118330264458</v>
      </c>
      <c r="AU23" s="27">
        <f>SUM(AU7:AU22)</f>
        <v>0.99999999999999989</v>
      </c>
      <c r="AV23" s="27">
        <f>-SUM(AV7:AV22)</f>
        <v>2.8073549220576037</v>
      </c>
    </row>
    <row r="24" spans="1:48" x14ac:dyDescent="0.3">
      <c r="A24" s="58">
        <v>12</v>
      </c>
      <c r="B24" s="58">
        <v>3258</v>
      </c>
      <c r="C24" s="61">
        <v>23</v>
      </c>
      <c r="D24" s="58">
        <v>3275</v>
      </c>
      <c r="E24" s="61">
        <v>24</v>
      </c>
      <c r="F24" s="58">
        <v>3281</v>
      </c>
      <c r="G24" s="64">
        <v>23</v>
      </c>
      <c r="H24" s="64">
        <v>3305</v>
      </c>
      <c r="I24" s="40"/>
      <c r="J24" s="40"/>
      <c r="K24" s="50">
        <v>0</v>
      </c>
      <c r="L24">
        <v>1222</v>
      </c>
      <c r="P24" s="28" t="s">
        <v>89</v>
      </c>
      <c r="Q24" s="28">
        <f>Q23/(LOG(Q4)/LOG(2))</f>
        <v>0.50714529249283868</v>
      </c>
      <c r="V24" s="28" t="s">
        <v>116</v>
      </c>
      <c r="W24" s="28">
        <f>W23/(LOG(W4)/LOG(2))</f>
        <v>0.54290486111037428</v>
      </c>
      <c r="AA24" s="28" t="s">
        <v>119</v>
      </c>
      <c r="AB24" s="28">
        <f>AB23/(LOG(AB4)/LOG(2))</f>
        <v>0.57667134952461696</v>
      </c>
      <c r="AF24" s="28" t="s">
        <v>120</v>
      </c>
      <c r="AG24" s="28">
        <f>AG23/(LOG(AG4)/LOG(2))</f>
        <v>0.64129295108313622</v>
      </c>
      <c r="AK24" s="28" t="s">
        <v>121</v>
      </c>
      <c r="AL24" s="28">
        <f>AL23/(LOG(AL4)/LOG(2))</f>
        <v>0.44371795677774428</v>
      </c>
      <c r="AP24" s="28" t="s">
        <v>122</v>
      </c>
      <c r="AQ24" s="28">
        <f>AQ23/(LOG(AQ4)/LOG(2))</f>
        <v>0.66189750937406222</v>
      </c>
      <c r="AU24" s="28" t="s">
        <v>123</v>
      </c>
      <c r="AV24" s="28">
        <f>AV23/(LOG(AV4)/LOG(2))</f>
        <v>0.73735046496280643</v>
      </c>
    </row>
    <row r="25" spans="1:48" x14ac:dyDescent="0.3">
      <c r="A25" s="58">
        <v>12</v>
      </c>
      <c r="B25" s="58">
        <v>3489</v>
      </c>
      <c r="C25" s="61">
        <v>23</v>
      </c>
      <c r="D25" s="58">
        <v>3498</v>
      </c>
      <c r="E25" s="61">
        <v>24</v>
      </c>
      <c r="F25" s="58">
        <v>3513</v>
      </c>
      <c r="G25" s="64">
        <v>14</v>
      </c>
      <c r="H25" s="64">
        <v>3530</v>
      </c>
      <c r="I25" s="40"/>
      <c r="J25" s="40"/>
      <c r="K25" s="50">
        <v>0</v>
      </c>
      <c r="L25">
        <v>1221</v>
      </c>
    </row>
    <row r="26" spans="1:48" x14ac:dyDescent="0.3">
      <c r="A26" s="58">
        <v>12</v>
      </c>
      <c r="B26" s="58">
        <v>3687</v>
      </c>
      <c r="C26" s="61">
        <v>23</v>
      </c>
      <c r="D26" s="58">
        <v>3713</v>
      </c>
      <c r="E26" s="61">
        <v>13</v>
      </c>
      <c r="F26" s="58">
        <v>3731</v>
      </c>
      <c r="G26" s="64">
        <v>14</v>
      </c>
      <c r="H26" s="64">
        <v>3739</v>
      </c>
      <c r="I26" s="40"/>
      <c r="J26" s="40"/>
      <c r="K26" s="50">
        <v>0</v>
      </c>
      <c r="L26">
        <v>1211</v>
      </c>
    </row>
    <row r="27" spans="1:48" x14ac:dyDescent="0.3">
      <c r="A27" s="58">
        <v>12</v>
      </c>
      <c r="B27" s="58">
        <v>3932</v>
      </c>
      <c r="C27" s="61">
        <v>23</v>
      </c>
      <c r="D27" s="58">
        <v>3956</v>
      </c>
      <c r="E27" s="61">
        <v>13</v>
      </c>
      <c r="F27" s="58">
        <v>3973</v>
      </c>
      <c r="G27" s="64">
        <v>14</v>
      </c>
      <c r="H27" s="64">
        <v>3977</v>
      </c>
      <c r="I27" s="40"/>
      <c r="J27" s="40"/>
      <c r="K27" s="50">
        <v>0</v>
      </c>
      <c r="L27">
        <v>1211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8">
        <v>21</v>
      </c>
      <c r="B28" s="58">
        <v>4094</v>
      </c>
      <c r="C28" s="61">
        <v>21</v>
      </c>
      <c r="D28" s="58">
        <v>4110</v>
      </c>
      <c r="E28" s="61">
        <v>11</v>
      </c>
      <c r="F28" s="58">
        <v>4123</v>
      </c>
      <c r="G28" s="64">
        <v>12</v>
      </c>
      <c r="H28" s="64">
        <v>4132</v>
      </c>
      <c r="I28" s="40"/>
      <c r="J28" s="40"/>
      <c r="K28" s="50">
        <v>0</v>
      </c>
      <c r="L28">
        <v>2211</v>
      </c>
      <c r="N28" s="39">
        <f>COUNTIF(L7:L88,G3)</f>
        <v>1</v>
      </c>
      <c r="O28" s="39"/>
      <c r="P28" s="46">
        <v>14</v>
      </c>
      <c r="Q28" s="46">
        <v>13</v>
      </c>
      <c r="R28" s="46">
        <v>14</v>
      </c>
      <c r="S28" s="46">
        <v>14</v>
      </c>
      <c r="T28" s="46">
        <v>13</v>
      </c>
      <c r="U28" s="46">
        <v>14</v>
      </c>
      <c r="V28" s="45"/>
    </row>
    <row r="29" spans="1:48" x14ac:dyDescent="0.3">
      <c r="A29" s="58">
        <v>12</v>
      </c>
      <c r="B29" s="58">
        <v>4282</v>
      </c>
      <c r="C29" s="61">
        <v>23</v>
      </c>
      <c r="D29" s="58">
        <v>4291</v>
      </c>
      <c r="E29" s="61">
        <v>13</v>
      </c>
      <c r="F29" s="58">
        <v>4306</v>
      </c>
      <c r="G29" s="64">
        <v>14</v>
      </c>
      <c r="H29" s="64">
        <v>4312</v>
      </c>
      <c r="I29" s="40"/>
      <c r="J29" s="40"/>
      <c r="K29" s="50">
        <v>0</v>
      </c>
      <c r="L29">
        <v>1211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21</v>
      </c>
      <c r="B30" s="58">
        <v>4447</v>
      </c>
      <c r="C30" s="61">
        <v>12</v>
      </c>
      <c r="D30" s="58">
        <v>4465</v>
      </c>
      <c r="E30" s="61">
        <v>13</v>
      </c>
      <c r="F30" s="58">
        <v>4473</v>
      </c>
      <c r="G30" s="64">
        <v>14</v>
      </c>
      <c r="H30" s="64">
        <v>4484</v>
      </c>
      <c r="I30" s="40"/>
      <c r="J30" s="40"/>
      <c r="K30" s="50">
        <v>0</v>
      </c>
      <c r="L30">
        <v>2111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12</v>
      </c>
      <c r="B31" s="58">
        <v>4609</v>
      </c>
      <c r="C31" s="61">
        <v>23</v>
      </c>
      <c r="D31" s="58">
        <v>4628</v>
      </c>
      <c r="E31" s="61">
        <v>24</v>
      </c>
      <c r="F31" s="58">
        <v>4646</v>
      </c>
      <c r="G31" s="64">
        <v>14</v>
      </c>
      <c r="H31" s="64">
        <v>4658</v>
      </c>
      <c r="I31" s="40"/>
      <c r="J31" s="40"/>
      <c r="K31" s="50">
        <v>0</v>
      </c>
      <c r="L31">
        <v>1221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21</v>
      </c>
      <c r="B32" s="58">
        <v>4797</v>
      </c>
      <c r="C32" s="61">
        <v>21</v>
      </c>
      <c r="D32" s="58">
        <v>4814</v>
      </c>
      <c r="E32" s="61">
        <v>11</v>
      </c>
      <c r="F32" s="58">
        <v>4827</v>
      </c>
      <c r="G32" s="64">
        <v>12</v>
      </c>
      <c r="H32" s="64">
        <v>4834</v>
      </c>
      <c r="I32" s="40"/>
      <c r="J32" s="40"/>
      <c r="K32" s="50">
        <v>0</v>
      </c>
      <c r="L32">
        <v>2211</v>
      </c>
      <c r="O32" s="44" t="s">
        <v>105</v>
      </c>
      <c r="P32" s="46">
        <f>U20</f>
        <v>0</v>
      </c>
      <c r="Q32" s="46">
        <f>Z20</f>
        <v>0</v>
      </c>
      <c r="R32" s="46">
        <f>AE20</f>
        <v>1</v>
      </c>
      <c r="S32" s="46">
        <f>AJ20</f>
        <v>0</v>
      </c>
      <c r="T32" s="46">
        <f>AO20</f>
        <v>0</v>
      </c>
      <c r="U32" s="46">
        <f>AT20</f>
        <v>0</v>
      </c>
      <c r="V32" s="44"/>
    </row>
    <row r="33" spans="1:22" x14ac:dyDescent="0.3">
      <c r="A33" s="58">
        <v>12</v>
      </c>
      <c r="B33" s="58">
        <v>5008</v>
      </c>
      <c r="C33" s="61">
        <v>23</v>
      </c>
      <c r="D33" s="58">
        <v>5037</v>
      </c>
      <c r="E33" s="61">
        <v>13</v>
      </c>
      <c r="F33" s="58">
        <v>5071</v>
      </c>
      <c r="G33" s="64">
        <v>14</v>
      </c>
      <c r="H33" s="64">
        <v>5081</v>
      </c>
      <c r="I33" s="40"/>
      <c r="J33" s="40"/>
      <c r="K33" s="50">
        <v>0</v>
      </c>
      <c r="L33">
        <v>1211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7">
        <v>12</v>
      </c>
      <c r="B34" s="57">
        <v>5215</v>
      </c>
      <c r="C34" s="60">
        <v>23</v>
      </c>
      <c r="D34" s="57">
        <v>5228</v>
      </c>
      <c r="E34" s="60">
        <v>24</v>
      </c>
      <c r="F34" s="57">
        <v>5243</v>
      </c>
      <c r="G34" s="63">
        <v>14</v>
      </c>
      <c r="H34" s="63">
        <v>5258</v>
      </c>
      <c r="I34" s="41"/>
      <c r="J34" s="41"/>
      <c r="K34" s="42">
        <v>0</v>
      </c>
      <c r="L34">
        <v>1221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7">
        <v>21</v>
      </c>
      <c r="B35" s="57">
        <v>5495</v>
      </c>
      <c r="C35" s="60">
        <v>21</v>
      </c>
      <c r="D35" s="57">
        <v>5535</v>
      </c>
      <c r="E35" s="60">
        <v>22</v>
      </c>
      <c r="F35" s="57">
        <v>5540</v>
      </c>
      <c r="G35" s="63">
        <v>23</v>
      </c>
      <c r="H35" s="63">
        <v>5580</v>
      </c>
      <c r="I35" s="41"/>
      <c r="J35" s="41"/>
      <c r="K35" s="42">
        <v>0</v>
      </c>
      <c r="L35">
        <v>2222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7">
        <v>12</v>
      </c>
      <c r="B36" s="57">
        <v>5709</v>
      </c>
      <c r="C36" s="60">
        <v>23</v>
      </c>
      <c r="D36" s="57">
        <v>5737</v>
      </c>
      <c r="E36" s="60">
        <v>24</v>
      </c>
      <c r="F36" s="57">
        <v>5755</v>
      </c>
      <c r="G36" s="63">
        <v>23</v>
      </c>
      <c r="H36" s="63">
        <v>5763</v>
      </c>
      <c r="I36" s="41"/>
      <c r="J36" s="41"/>
      <c r="K36" s="42">
        <v>0</v>
      </c>
      <c r="L36">
        <v>1222</v>
      </c>
      <c r="N36" s="40"/>
      <c r="O36" s="49" t="s">
        <v>109</v>
      </c>
      <c r="P36">
        <f>H20/P28</f>
        <v>184.14285714285714</v>
      </c>
      <c r="Q36">
        <f>(H33-H20)/Q28</f>
        <v>192.53846153846155</v>
      </c>
      <c r="R36">
        <f>(H47-H33)/R28</f>
        <v>237.21428571428572</v>
      </c>
      <c r="S36">
        <f>(H61-H47)/S28</f>
        <v>284</v>
      </c>
      <c r="T36">
        <f>(H74-H61)/T28</f>
        <v>294.15384615384613</v>
      </c>
      <c r="U36">
        <f>(H88-H74)/U28</f>
        <v>555.5</v>
      </c>
    </row>
    <row r="37" spans="1:22" x14ac:dyDescent="0.3">
      <c r="A37" s="57">
        <v>12</v>
      </c>
      <c r="B37" s="57">
        <v>5904</v>
      </c>
      <c r="C37" s="60">
        <v>23</v>
      </c>
      <c r="D37" s="57">
        <v>5915</v>
      </c>
      <c r="E37" s="60">
        <v>24</v>
      </c>
      <c r="F37" s="57">
        <v>5957</v>
      </c>
      <c r="G37" s="63">
        <v>23</v>
      </c>
      <c r="H37" s="63">
        <v>5970</v>
      </c>
      <c r="I37" s="41"/>
      <c r="J37" s="41"/>
      <c r="K37" s="42">
        <v>0</v>
      </c>
      <c r="L37">
        <v>1222</v>
      </c>
    </row>
    <row r="38" spans="1:22" x14ac:dyDescent="0.3">
      <c r="A38" s="57">
        <v>21</v>
      </c>
      <c r="B38" s="57">
        <v>6145</v>
      </c>
      <c r="C38" s="60">
        <v>21</v>
      </c>
      <c r="D38" s="57">
        <v>6165</v>
      </c>
      <c r="E38" s="60">
        <v>11</v>
      </c>
      <c r="F38" s="57">
        <v>6194</v>
      </c>
      <c r="G38" s="63">
        <v>12</v>
      </c>
      <c r="H38" s="63">
        <v>6198</v>
      </c>
      <c r="I38" s="41"/>
      <c r="J38" s="41"/>
      <c r="K38" s="42">
        <v>0</v>
      </c>
      <c r="L38">
        <v>2211</v>
      </c>
    </row>
    <row r="39" spans="1:22" x14ac:dyDescent="0.3">
      <c r="A39" s="57">
        <v>21</v>
      </c>
      <c r="B39" s="57">
        <v>6348</v>
      </c>
      <c r="C39" s="60">
        <v>21</v>
      </c>
      <c r="D39" s="57">
        <v>6449</v>
      </c>
      <c r="E39" s="60">
        <v>22</v>
      </c>
      <c r="F39" s="57">
        <v>6461</v>
      </c>
      <c r="G39" s="63">
        <v>23</v>
      </c>
      <c r="H39" s="63">
        <v>6481</v>
      </c>
      <c r="I39" s="41"/>
      <c r="J39" s="41"/>
      <c r="K39" s="42">
        <v>0</v>
      </c>
      <c r="L39">
        <v>2222</v>
      </c>
    </row>
    <row r="40" spans="1:22" x14ac:dyDescent="0.3">
      <c r="A40" s="57">
        <v>12</v>
      </c>
      <c r="B40" s="57">
        <v>6655</v>
      </c>
      <c r="C40" s="60">
        <v>14</v>
      </c>
      <c r="D40" s="57">
        <v>6674</v>
      </c>
      <c r="E40" s="60">
        <v>24</v>
      </c>
      <c r="F40" s="57">
        <v>6684</v>
      </c>
      <c r="G40" s="63">
        <v>23</v>
      </c>
      <c r="H40" s="63">
        <v>6747</v>
      </c>
      <c r="I40" s="41"/>
      <c r="J40" s="41"/>
      <c r="K40" s="42">
        <v>0</v>
      </c>
      <c r="L40">
        <v>1122</v>
      </c>
    </row>
    <row r="41" spans="1:22" x14ac:dyDescent="0.3">
      <c r="A41" s="57">
        <v>21</v>
      </c>
      <c r="B41" s="57">
        <v>6958</v>
      </c>
      <c r="C41" s="60">
        <v>21</v>
      </c>
      <c r="D41" s="57">
        <v>6978</v>
      </c>
      <c r="E41" s="60">
        <v>22</v>
      </c>
      <c r="F41" s="57">
        <v>7022</v>
      </c>
      <c r="G41" s="63">
        <v>14</v>
      </c>
      <c r="H41" s="63">
        <v>7050</v>
      </c>
      <c r="I41" s="41"/>
      <c r="J41" s="41"/>
      <c r="K41" s="42">
        <v>0</v>
      </c>
      <c r="L41">
        <v>2221</v>
      </c>
    </row>
    <row r="42" spans="1:22" x14ac:dyDescent="0.3">
      <c r="A42" s="57">
        <v>21</v>
      </c>
      <c r="B42" s="57">
        <v>7236</v>
      </c>
      <c r="C42" s="60">
        <v>21</v>
      </c>
      <c r="D42" s="57">
        <v>7259</v>
      </c>
      <c r="E42" s="60">
        <v>22</v>
      </c>
      <c r="F42" s="57">
        <v>7286</v>
      </c>
      <c r="G42" s="63">
        <v>23</v>
      </c>
      <c r="H42" s="63">
        <v>7312</v>
      </c>
      <c r="I42" s="41"/>
      <c r="J42" s="41"/>
      <c r="K42" s="42">
        <v>0</v>
      </c>
      <c r="L42">
        <v>2222</v>
      </c>
    </row>
    <row r="43" spans="1:22" x14ac:dyDescent="0.3">
      <c r="A43" s="57">
        <v>12</v>
      </c>
      <c r="B43" s="57">
        <v>7439</v>
      </c>
      <c r="C43" s="60">
        <v>23</v>
      </c>
      <c r="D43" s="57">
        <v>7449</v>
      </c>
      <c r="E43" s="60">
        <v>24</v>
      </c>
      <c r="F43" s="57">
        <v>7472</v>
      </c>
      <c r="G43" s="63">
        <v>23</v>
      </c>
      <c r="H43" s="63">
        <v>7493</v>
      </c>
      <c r="I43" s="41"/>
      <c r="J43" s="41"/>
      <c r="K43" s="42">
        <v>0</v>
      </c>
      <c r="L43">
        <v>1222</v>
      </c>
    </row>
    <row r="44" spans="1:22" x14ac:dyDescent="0.3">
      <c r="A44" s="57">
        <v>21</v>
      </c>
      <c r="B44" s="57">
        <v>7763</v>
      </c>
      <c r="C44" s="60">
        <v>21</v>
      </c>
      <c r="D44" s="57">
        <v>7782</v>
      </c>
      <c r="E44" s="60">
        <v>11</v>
      </c>
      <c r="F44" s="57">
        <v>7795</v>
      </c>
      <c r="G44" s="63">
        <v>21</v>
      </c>
      <c r="H44" s="63">
        <v>7806</v>
      </c>
      <c r="I44" s="41"/>
      <c r="J44" s="41"/>
      <c r="K44" s="42">
        <v>0</v>
      </c>
      <c r="L44">
        <v>2212</v>
      </c>
    </row>
    <row r="45" spans="1:22" x14ac:dyDescent="0.3">
      <c r="A45" s="57">
        <v>12</v>
      </c>
      <c r="B45" s="57">
        <v>7901</v>
      </c>
      <c r="C45" s="60">
        <v>23</v>
      </c>
      <c r="D45" s="57">
        <v>7915</v>
      </c>
      <c r="E45" s="60">
        <v>24</v>
      </c>
      <c r="F45" s="57">
        <v>7935</v>
      </c>
      <c r="G45" s="63">
        <v>23</v>
      </c>
      <c r="H45" s="63">
        <v>7955</v>
      </c>
      <c r="I45" s="41"/>
      <c r="J45" s="41"/>
      <c r="K45" s="42">
        <v>0</v>
      </c>
      <c r="L45">
        <v>1222</v>
      </c>
    </row>
    <row r="46" spans="1:22" x14ac:dyDescent="0.3">
      <c r="A46" s="57">
        <v>12</v>
      </c>
      <c r="B46" s="57">
        <v>8090</v>
      </c>
      <c r="C46" s="60">
        <v>23</v>
      </c>
      <c r="D46" s="57">
        <v>8100</v>
      </c>
      <c r="E46" s="60">
        <v>24</v>
      </c>
      <c r="F46" s="57">
        <v>8126</v>
      </c>
      <c r="G46" s="63">
        <v>23</v>
      </c>
      <c r="H46" s="63">
        <v>8131</v>
      </c>
      <c r="I46" s="41"/>
      <c r="J46" s="41"/>
      <c r="K46" s="42">
        <v>0</v>
      </c>
      <c r="L46">
        <v>1222</v>
      </c>
    </row>
    <row r="47" spans="1:22" x14ac:dyDescent="0.3">
      <c r="A47" s="57">
        <v>21</v>
      </c>
      <c r="B47" s="57">
        <v>8340</v>
      </c>
      <c r="C47" s="60">
        <v>12</v>
      </c>
      <c r="D47" s="57">
        <v>8354</v>
      </c>
      <c r="E47" s="60">
        <v>24</v>
      </c>
      <c r="F47" s="57">
        <v>8371</v>
      </c>
      <c r="G47" s="63">
        <v>23</v>
      </c>
      <c r="H47" s="63">
        <v>8402</v>
      </c>
      <c r="I47" s="41"/>
      <c r="J47" s="41"/>
      <c r="K47" s="42">
        <v>0</v>
      </c>
      <c r="L47">
        <v>2122</v>
      </c>
    </row>
    <row r="48" spans="1:22" x14ac:dyDescent="0.3">
      <c r="A48" s="58">
        <v>21</v>
      </c>
      <c r="B48" s="58">
        <v>8695</v>
      </c>
      <c r="C48" s="61">
        <v>21</v>
      </c>
      <c r="D48" s="58">
        <v>8718</v>
      </c>
      <c r="E48" s="61">
        <v>11</v>
      </c>
      <c r="F48" s="58">
        <v>8730</v>
      </c>
      <c r="G48" s="64">
        <v>12</v>
      </c>
      <c r="H48" s="64">
        <v>8739</v>
      </c>
      <c r="I48" s="40"/>
      <c r="J48" s="40"/>
      <c r="K48" s="50">
        <v>0</v>
      </c>
      <c r="L48">
        <v>2211</v>
      </c>
    </row>
    <row r="49" spans="1:12" x14ac:dyDescent="0.3">
      <c r="A49" s="58">
        <v>12</v>
      </c>
      <c r="B49" s="58">
        <v>8859</v>
      </c>
      <c r="C49" s="61">
        <v>23</v>
      </c>
      <c r="D49" s="58">
        <v>8869</v>
      </c>
      <c r="E49" s="61">
        <v>24</v>
      </c>
      <c r="F49" s="58">
        <v>8888</v>
      </c>
      <c r="G49" s="64">
        <v>23</v>
      </c>
      <c r="H49" s="64">
        <v>8892</v>
      </c>
      <c r="I49" s="40"/>
      <c r="J49" s="40"/>
      <c r="K49" s="50">
        <v>0</v>
      </c>
      <c r="L49">
        <v>1222</v>
      </c>
    </row>
    <row r="50" spans="1:12" x14ac:dyDescent="0.3">
      <c r="A50" s="58">
        <v>12</v>
      </c>
      <c r="B50" s="58">
        <v>9085</v>
      </c>
      <c r="C50" s="61">
        <v>23</v>
      </c>
      <c r="D50" s="58">
        <v>9097</v>
      </c>
      <c r="E50" s="61">
        <v>24</v>
      </c>
      <c r="F50" s="58">
        <v>9106</v>
      </c>
      <c r="G50" s="64">
        <v>23</v>
      </c>
      <c r="H50" s="64">
        <v>9136</v>
      </c>
      <c r="I50" s="40"/>
      <c r="J50" s="40"/>
      <c r="K50" s="50">
        <v>0</v>
      </c>
      <c r="L50">
        <v>1222</v>
      </c>
    </row>
    <row r="51" spans="1:12" x14ac:dyDescent="0.3">
      <c r="A51" s="58">
        <v>21</v>
      </c>
      <c r="B51" s="58">
        <v>9417</v>
      </c>
      <c r="C51" s="61">
        <v>12</v>
      </c>
      <c r="D51" s="58">
        <v>9436</v>
      </c>
      <c r="E51" s="61">
        <v>24</v>
      </c>
      <c r="F51" s="58">
        <v>9456</v>
      </c>
      <c r="G51" s="64">
        <v>23</v>
      </c>
      <c r="H51" s="64">
        <v>9494</v>
      </c>
      <c r="I51" s="40"/>
      <c r="J51" s="40"/>
      <c r="K51" s="50">
        <v>0</v>
      </c>
      <c r="L51">
        <v>2122</v>
      </c>
    </row>
    <row r="52" spans="1:12" x14ac:dyDescent="0.3">
      <c r="A52" s="58">
        <v>12</v>
      </c>
      <c r="B52" s="58">
        <v>9741</v>
      </c>
      <c r="C52" s="61">
        <v>23</v>
      </c>
      <c r="D52" s="58">
        <v>9757</v>
      </c>
      <c r="E52" s="61">
        <v>24</v>
      </c>
      <c r="F52" s="58">
        <v>9777</v>
      </c>
      <c r="G52" s="64">
        <v>23</v>
      </c>
      <c r="H52" s="64">
        <v>9814</v>
      </c>
      <c r="I52" s="40"/>
      <c r="J52" s="40"/>
      <c r="K52" s="50">
        <v>0</v>
      </c>
      <c r="L52">
        <v>1222</v>
      </c>
    </row>
    <row r="53" spans="1:12" x14ac:dyDescent="0.3">
      <c r="A53" s="58">
        <v>21</v>
      </c>
      <c r="B53" s="58">
        <v>10304</v>
      </c>
      <c r="C53" s="61">
        <v>21</v>
      </c>
      <c r="D53" s="58">
        <v>10324</v>
      </c>
      <c r="E53" s="61">
        <v>22</v>
      </c>
      <c r="F53" s="58">
        <v>10345</v>
      </c>
      <c r="G53" s="64">
        <v>23</v>
      </c>
      <c r="H53" s="64">
        <v>10354</v>
      </c>
      <c r="I53" s="40"/>
      <c r="J53" s="40"/>
      <c r="K53" s="50">
        <v>0</v>
      </c>
      <c r="L53">
        <v>2222</v>
      </c>
    </row>
    <row r="54" spans="1:12" x14ac:dyDescent="0.3">
      <c r="A54" s="58">
        <v>21</v>
      </c>
      <c r="B54" s="58">
        <v>10495</v>
      </c>
      <c r="C54" s="61">
        <v>21</v>
      </c>
      <c r="D54" s="58">
        <v>10515</v>
      </c>
      <c r="E54" s="61">
        <v>22</v>
      </c>
      <c r="F54" s="58">
        <v>10537</v>
      </c>
      <c r="G54" s="64">
        <v>23</v>
      </c>
      <c r="H54" s="64">
        <v>10541</v>
      </c>
      <c r="I54" s="40"/>
      <c r="J54" s="40"/>
      <c r="K54" s="50">
        <v>0</v>
      </c>
      <c r="L54">
        <v>2222</v>
      </c>
    </row>
    <row r="55" spans="1:12" x14ac:dyDescent="0.3">
      <c r="A55" s="58">
        <v>21</v>
      </c>
      <c r="B55" s="58">
        <v>10846</v>
      </c>
      <c r="C55" s="61">
        <v>21</v>
      </c>
      <c r="D55" s="58">
        <v>10864</v>
      </c>
      <c r="E55" s="61">
        <v>22</v>
      </c>
      <c r="F55" s="58">
        <v>10883</v>
      </c>
      <c r="G55" s="64">
        <v>23</v>
      </c>
      <c r="H55" s="64">
        <v>10894</v>
      </c>
      <c r="I55" s="40"/>
      <c r="J55" s="40"/>
      <c r="K55" s="50">
        <v>0</v>
      </c>
      <c r="L55">
        <v>2222</v>
      </c>
    </row>
    <row r="56" spans="1:12" x14ac:dyDescent="0.3">
      <c r="A56" s="58">
        <v>21</v>
      </c>
      <c r="B56" s="58">
        <v>11182</v>
      </c>
      <c r="C56" s="61">
        <v>21</v>
      </c>
      <c r="D56" s="58">
        <v>11188</v>
      </c>
      <c r="E56" s="61">
        <v>22</v>
      </c>
      <c r="F56" s="58">
        <v>11210</v>
      </c>
      <c r="G56" s="64">
        <v>23</v>
      </c>
      <c r="H56" s="64">
        <v>11276</v>
      </c>
      <c r="I56" s="40"/>
      <c r="J56" s="40"/>
      <c r="K56" s="50">
        <v>0</v>
      </c>
      <c r="L56">
        <v>2222</v>
      </c>
    </row>
    <row r="57" spans="1:12" x14ac:dyDescent="0.3">
      <c r="A57" s="58">
        <v>21</v>
      </c>
      <c r="B57" s="58">
        <v>11408</v>
      </c>
      <c r="C57" s="61">
        <v>21</v>
      </c>
      <c r="D57" s="58">
        <v>11438</v>
      </c>
      <c r="E57" s="61">
        <v>22</v>
      </c>
      <c r="F57" s="58">
        <v>11443</v>
      </c>
      <c r="G57" s="64">
        <v>23</v>
      </c>
      <c r="H57" s="64">
        <v>11464</v>
      </c>
      <c r="I57" s="40"/>
      <c r="J57" s="40"/>
      <c r="K57" s="50">
        <v>0</v>
      </c>
      <c r="L57">
        <v>2222</v>
      </c>
    </row>
    <row r="58" spans="1:12" x14ac:dyDescent="0.3">
      <c r="A58" s="58">
        <v>21</v>
      </c>
      <c r="B58" s="58">
        <v>11602</v>
      </c>
      <c r="C58" s="61">
        <v>12</v>
      </c>
      <c r="D58" s="58">
        <v>11615</v>
      </c>
      <c r="E58" s="61">
        <v>24</v>
      </c>
      <c r="F58" s="58">
        <v>11625</v>
      </c>
      <c r="G58" s="64">
        <v>23</v>
      </c>
      <c r="H58" s="64">
        <v>11631</v>
      </c>
      <c r="I58" s="40"/>
      <c r="J58" s="40"/>
      <c r="K58" s="50">
        <v>0</v>
      </c>
      <c r="L58">
        <v>2122</v>
      </c>
    </row>
    <row r="59" spans="1:12" x14ac:dyDescent="0.3">
      <c r="A59" s="58">
        <v>21</v>
      </c>
      <c r="B59" s="58">
        <v>11862</v>
      </c>
      <c r="C59" s="61">
        <v>21</v>
      </c>
      <c r="D59" s="58">
        <v>11879</v>
      </c>
      <c r="E59" s="61">
        <v>22</v>
      </c>
      <c r="F59" s="58">
        <v>11911</v>
      </c>
      <c r="G59" s="64">
        <v>23</v>
      </c>
      <c r="H59" s="64">
        <v>11963</v>
      </c>
      <c r="I59" s="40"/>
      <c r="J59" s="40"/>
      <c r="K59" s="50">
        <v>0</v>
      </c>
      <c r="L59">
        <v>2222</v>
      </c>
    </row>
    <row r="60" spans="1:12" x14ac:dyDescent="0.3">
      <c r="A60" s="58">
        <v>12</v>
      </c>
      <c r="B60" s="58">
        <v>12160</v>
      </c>
      <c r="C60" s="61">
        <v>23</v>
      </c>
      <c r="D60" s="58">
        <v>12175</v>
      </c>
      <c r="E60" s="61">
        <v>24</v>
      </c>
      <c r="F60" s="58">
        <v>12191</v>
      </c>
      <c r="G60" s="64">
        <v>23</v>
      </c>
      <c r="H60" s="64">
        <v>12195</v>
      </c>
      <c r="I60" s="40"/>
      <c r="J60" s="40"/>
      <c r="K60" s="50">
        <v>0</v>
      </c>
      <c r="L60">
        <v>1222</v>
      </c>
    </row>
    <row r="61" spans="1:12" x14ac:dyDescent="0.3">
      <c r="A61" s="58">
        <v>21</v>
      </c>
      <c r="B61" s="58">
        <v>12313</v>
      </c>
      <c r="C61" s="61">
        <v>21</v>
      </c>
      <c r="D61" s="58">
        <v>12335</v>
      </c>
      <c r="E61" s="61">
        <v>22</v>
      </c>
      <c r="F61" s="58">
        <v>12356</v>
      </c>
      <c r="G61" s="64">
        <v>23</v>
      </c>
      <c r="H61" s="64">
        <v>12378</v>
      </c>
      <c r="I61" s="40"/>
      <c r="J61" s="40"/>
      <c r="K61" s="50">
        <v>0</v>
      </c>
      <c r="L61">
        <v>2222</v>
      </c>
    </row>
    <row r="62" spans="1:12" x14ac:dyDescent="0.3">
      <c r="A62" s="57">
        <v>12</v>
      </c>
      <c r="B62" s="57">
        <v>12540</v>
      </c>
      <c r="C62" s="60">
        <v>23</v>
      </c>
      <c r="D62" s="57">
        <v>12557</v>
      </c>
      <c r="E62" s="60">
        <v>24</v>
      </c>
      <c r="F62" s="57">
        <v>12577</v>
      </c>
      <c r="G62" s="63">
        <v>14</v>
      </c>
      <c r="H62" s="63">
        <v>12615</v>
      </c>
      <c r="I62" s="41"/>
      <c r="J62" s="41"/>
      <c r="K62" s="42">
        <v>0</v>
      </c>
      <c r="L62">
        <v>1221</v>
      </c>
    </row>
    <row r="63" spans="1:12" x14ac:dyDescent="0.3">
      <c r="A63" s="57">
        <v>21</v>
      </c>
      <c r="B63" s="57">
        <v>12798</v>
      </c>
      <c r="C63" s="60">
        <v>21</v>
      </c>
      <c r="D63" s="57">
        <v>12850</v>
      </c>
      <c r="E63" s="60">
        <v>22</v>
      </c>
      <c r="F63" s="57">
        <v>12855</v>
      </c>
      <c r="G63" s="63">
        <v>23</v>
      </c>
      <c r="H63" s="63">
        <v>12868</v>
      </c>
      <c r="I63" s="41"/>
      <c r="J63" s="41"/>
      <c r="K63" s="42">
        <v>0</v>
      </c>
      <c r="L63">
        <v>2222</v>
      </c>
    </row>
    <row r="64" spans="1:12" x14ac:dyDescent="0.3">
      <c r="A64" s="57">
        <v>21</v>
      </c>
      <c r="B64" s="57">
        <v>13024</v>
      </c>
      <c r="C64" s="60">
        <v>21</v>
      </c>
      <c r="D64" s="57">
        <v>13056</v>
      </c>
      <c r="E64" s="60">
        <v>22</v>
      </c>
      <c r="F64" s="57">
        <v>13089</v>
      </c>
      <c r="G64" s="63">
        <v>23</v>
      </c>
      <c r="H64" s="63">
        <v>13101</v>
      </c>
      <c r="I64" s="41"/>
      <c r="J64" s="41"/>
      <c r="K64" s="42">
        <v>0</v>
      </c>
      <c r="L64">
        <v>2222</v>
      </c>
    </row>
    <row r="65" spans="1:12" x14ac:dyDescent="0.3">
      <c r="A65" s="57">
        <v>12</v>
      </c>
      <c r="B65" s="57">
        <v>13324</v>
      </c>
      <c r="C65" s="60">
        <v>14</v>
      </c>
      <c r="D65" s="57">
        <v>13353</v>
      </c>
      <c r="E65" s="60">
        <v>24</v>
      </c>
      <c r="F65" s="57">
        <v>13371</v>
      </c>
      <c r="G65" s="63">
        <v>23</v>
      </c>
      <c r="H65" s="63">
        <v>13393</v>
      </c>
      <c r="I65" s="41"/>
      <c r="J65" s="41"/>
      <c r="K65" s="42">
        <v>0</v>
      </c>
      <c r="L65">
        <v>1122</v>
      </c>
    </row>
    <row r="66" spans="1:12" x14ac:dyDescent="0.3">
      <c r="A66" s="57">
        <v>21</v>
      </c>
      <c r="B66" s="57">
        <v>13606</v>
      </c>
      <c r="C66" s="60">
        <v>21</v>
      </c>
      <c r="D66" s="57">
        <v>13611</v>
      </c>
      <c r="E66" s="60">
        <v>11</v>
      </c>
      <c r="F66" s="57">
        <v>13631</v>
      </c>
      <c r="G66" s="63">
        <v>12</v>
      </c>
      <c r="H66" s="63">
        <v>13638</v>
      </c>
      <c r="I66" s="41"/>
      <c r="J66" s="41"/>
      <c r="K66" s="42">
        <v>0</v>
      </c>
      <c r="L66">
        <v>2211</v>
      </c>
    </row>
    <row r="67" spans="1:12" x14ac:dyDescent="0.3">
      <c r="A67" s="57">
        <v>21</v>
      </c>
      <c r="B67" s="57">
        <v>13830</v>
      </c>
      <c r="C67" s="60">
        <v>21</v>
      </c>
      <c r="D67" s="57">
        <v>13835</v>
      </c>
      <c r="E67" s="60">
        <v>22</v>
      </c>
      <c r="F67" s="57">
        <v>13855</v>
      </c>
      <c r="G67" s="63">
        <v>23</v>
      </c>
      <c r="H67" s="63">
        <v>13860</v>
      </c>
      <c r="I67" s="41"/>
      <c r="J67" s="41"/>
      <c r="K67" s="42">
        <v>0</v>
      </c>
      <c r="L67">
        <v>2222</v>
      </c>
    </row>
    <row r="68" spans="1:12" x14ac:dyDescent="0.3">
      <c r="A68" s="57">
        <v>12</v>
      </c>
      <c r="B68" s="57">
        <v>14039</v>
      </c>
      <c r="C68" s="60">
        <v>23</v>
      </c>
      <c r="D68" s="57">
        <v>14079</v>
      </c>
      <c r="E68" s="60">
        <v>13</v>
      </c>
      <c r="F68" s="57">
        <v>14094</v>
      </c>
      <c r="G68" s="63">
        <v>14</v>
      </c>
      <c r="H68" s="63">
        <v>14102</v>
      </c>
      <c r="I68" s="41"/>
      <c r="J68" s="41"/>
      <c r="K68" s="42">
        <v>0</v>
      </c>
      <c r="L68">
        <v>1211</v>
      </c>
    </row>
    <row r="69" spans="1:12" x14ac:dyDescent="0.3">
      <c r="A69" s="57">
        <v>21</v>
      </c>
      <c r="B69" s="57">
        <v>14287</v>
      </c>
      <c r="C69" s="60">
        <v>21</v>
      </c>
      <c r="D69" s="57">
        <v>14308</v>
      </c>
      <c r="E69" s="60">
        <v>11</v>
      </c>
      <c r="F69" s="57">
        <v>14325</v>
      </c>
      <c r="G69" s="63">
        <v>12</v>
      </c>
      <c r="H69" s="63">
        <v>14332</v>
      </c>
      <c r="I69" s="41"/>
      <c r="J69" s="41"/>
      <c r="K69" s="42">
        <v>0</v>
      </c>
      <c r="L69">
        <v>2211</v>
      </c>
    </row>
    <row r="70" spans="1:12" x14ac:dyDescent="0.3">
      <c r="A70" s="57">
        <v>21</v>
      </c>
      <c r="B70" s="57">
        <v>14659</v>
      </c>
      <c r="C70" s="60">
        <v>21</v>
      </c>
      <c r="D70" s="57">
        <v>14696</v>
      </c>
      <c r="E70" s="60">
        <v>11</v>
      </c>
      <c r="F70" s="57">
        <v>14717</v>
      </c>
      <c r="G70" s="63">
        <v>12</v>
      </c>
      <c r="H70" s="63">
        <v>14724</v>
      </c>
      <c r="I70" s="41"/>
      <c r="J70" s="41"/>
      <c r="K70" s="42">
        <v>0</v>
      </c>
      <c r="L70">
        <v>2211</v>
      </c>
    </row>
    <row r="71" spans="1:12" x14ac:dyDescent="0.3">
      <c r="A71" s="57">
        <v>12</v>
      </c>
      <c r="B71" s="57">
        <v>14875</v>
      </c>
      <c r="C71" s="60">
        <v>23</v>
      </c>
      <c r="D71" s="57">
        <v>14887</v>
      </c>
      <c r="E71" s="60">
        <v>24</v>
      </c>
      <c r="F71" s="57">
        <v>14906</v>
      </c>
      <c r="G71" s="63">
        <v>14</v>
      </c>
      <c r="H71" s="63">
        <v>14941</v>
      </c>
      <c r="I71" s="41"/>
      <c r="J71" s="41"/>
      <c r="K71" s="42">
        <v>0</v>
      </c>
      <c r="L71">
        <v>1221</v>
      </c>
    </row>
    <row r="72" spans="1:12" x14ac:dyDescent="0.3">
      <c r="A72" s="57">
        <v>12</v>
      </c>
      <c r="B72" s="57">
        <v>15369</v>
      </c>
      <c r="C72" s="60">
        <v>23</v>
      </c>
      <c r="D72" s="57">
        <v>15383</v>
      </c>
      <c r="E72" s="60">
        <v>24</v>
      </c>
      <c r="F72" s="57">
        <v>15388</v>
      </c>
      <c r="G72" s="63">
        <v>14</v>
      </c>
      <c r="H72" s="63">
        <v>15403</v>
      </c>
      <c r="I72" s="41"/>
      <c r="J72" s="41"/>
      <c r="K72" s="42">
        <v>0</v>
      </c>
      <c r="L72">
        <v>1221</v>
      </c>
    </row>
    <row r="73" spans="1:12" x14ac:dyDescent="0.3">
      <c r="A73" s="57">
        <v>12</v>
      </c>
      <c r="B73" s="57">
        <v>15550</v>
      </c>
      <c r="C73" s="60">
        <v>23</v>
      </c>
      <c r="D73" s="57">
        <v>15596</v>
      </c>
      <c r="E73" s="60">
        <v>24</v>
      </c>
      <c r="F73" s="57">
        <v>15618</v>
      </c>
      <c r="G73" s="63">
        <v>23</v>
      </c>
      <c r="H73" s="63">
        <v>15622</v>
      </c>
      <c r="I73" s="41"/>
      <c r="J73" s="41"/>
      <c r="K73" s="42">
        <v>0</v>
      </c>
      <c r="L73">
        <v>1222</v>
      </c>
    </row>
    <row r="74" spans="1:12" x14ac:dyDescent="0.3">
      <c r="A74" s="57">
        <v>12</v>
      </c>
      <c r="B74" s="57">
        <v>16137</v>
      </c>
      <c r="C74" s="60">
        <v>23</v>
      </c>
      <c r="D74" s="57">
        <v>16157</v>
      </c>
      <c r="E74" s="60">
        <v>24</v>
      </c>
      <c r="F74" s="57">
        <v>16179</v>
      </c>
      <c r="G74" s="63">
        <v>23</v>
      </c>
      <c r="H74" s="63">
        <v>16202</v>
      </c>
      <c r="I74" s="41"/>
      <c r="J74" s="41"/>
      <c r="K74" s="42">
        <v>0</v>
      </c>
      <c r="L74">
        <v>1222</v>
      </c>
    </row>
    <row r="75" spans="1:12" x14ac:dyDescent="0.3">
      <c r="A75" s="58">
        <v>12</v>
      </c>
      <c r="B75" s="58">
        <v>16557</v>
      </c>
      <c r="C75" s="61">
        <v>23</v>
      </c>
      <c r="D75" s="58">
        <v>16580</v>
      </c>
      <c r="E75" s="61">
        <v>13</v>
      </c>
      <c r="F75" s="58">
        <v>16594</v>
      </c>
      <c r="G75" s="64">
        <v>14</v>
      </c>
      <c r="H75" s="64">
        <v>16607</v>
      </c>
      <c r="I75" s="40"/>
      <c r="J75" s="40"/>
      <c r="K75" s="50">
        <v>0</v>
      </c>
      <c r="L75">
        <v>1211</v>
      </c>
    </row>
    <row r="76" spans="1:12" x14ac:dyDescent="0.3">
      <c r="A76" s="58">
        <v>21</v>
      </c>
      <c r="B76" s="58">
        <v>17030</v>
      </c>
      <c r="C76" s="61">
        <v>12</v>
      </c>
      <c r="D76" s="58">
        <v>17053</v>
      </c>
      <c r="E76" s="61">
        <v>13</v>
      </c>
      <c r="F76" s="58">
        <v>17059</v>
      </c>
      <c r="G76" s="64">
        <v>14</v>
      </c>
      <c r="H76" s="64">
        <v>17071</v>
      </c>
      <c r="I76" s="40"/>
      <c r="J76" s="40"/>
      <c r="K76" s="50">
        <v>0</v>
      </c>
      <c r="L76">
        <v>2111</v>
      </c>
    </row>
    <row r="77" spans="1:12" x14ac:dyDescent="0.3">
      <c r="A77" s="58">
        <v>21</v>
      </c>
      <c r="B77" s="58">
        <v>17474</v>
      </c>
      <c r="C77" s="61">
        <v>21</v>
      </c>
      <c r="D77" s="58">
        <v>17498</v>
      </c>
      <c r="E77" s="61">
        <v>22</v>
      </c>
      <c r="F77" s="58">
        <v>17513</v>
      </c>
      <c r="G77" s="64">
        <v>23</v>
      </c>
      <c r="H77" s="64">
        <v>17540</v>
      </c>
      <c r="I77" s="40"/>
      <c r="J77" s="40"/>
      <c r="K77" s="50">
        <v>0</v>
      </c>
      <c r="L77">
        <v>2222</v>
      </c>
    </row>
    <row r="78" spans="1:12" x14ac:dyDescent="0.3">
      <c r="A78" s="58">
        <v>12</v>
      </c>
      <c r="B78" s="58">
        <v>17670</v>
      </c>
      <c r="C78" s="61">
        <v>23</v>
      </c>
      <c r="D78" s="58">
        <v>17681</v>
      </c>
      <c r="E78" s="61">
        <v>24</v>
      </c>
      <c r="F78" s="58">
        <v>17686</v>
      </c>
      <c r="G78" s="64">
        <v>23</v>
      </c>
      <c r="H78" s="64">
        <v>17701</v>
      </c>
      <c r="I78" s="40"/>
      <c r="J78" s="40"/>
      <c r="K78" s="50">
        <v>0</v>
      </c>
      <c r="L78">
        <v>1222</v>
      </c>
    </row>
    <row r="79" spans="1:12" x14ac:dyDescent="0.3">
      <c r="A79" s="58">
        <v>21</v>
      </c>
      <c r="B79" s="58">
        <v>18354</v>
      </c>
      <c r="C79" s="61">
        <v>21</v>
      </c>
      <c r="D79" s="58">
        <v>18377</v>
      </c>
      <c r="E79" s="61">
        <v>22</v>
      </c>
      <c r="F79" s="58">
        <v>18382</v>
      </c>
      <c r="G79" s="64">
        <v>23</v>
      </c>
      <c r="H79" s="64">
        <v>18411</v>
      </c>
      <c r="I79" s="40"/>
      <c r="J79" s="40"/>
      <c r="K79" s="50">
        <v>0</v>
      </c>
      <c r="L79">
        <v>2222</v>
      </c>
    </row>
    <row r="80" spans="1:12" x14ac:dyDescent="0.3">
      <c r="A80" s="58">
        <v>21</v>
      </c>
      <c r="B80" s="58">
        <v>18730</v>
      </c>
      <c r="C80" s="61">
        <v>21</v>
      </c>
      <c r="D80" s="58">
        <v>18759</v>
      </c>
      <c r="E80" s="61">
        <v>22</v>
      </c>
      <c r="F80" s="58">
        <v>18780</v>
      </c>
      <c r="G80" s="64">
        <v>23</v>
      </c>
      <c r="H80" s="64">
        <v>18786</v>
      </c>
      <c r="I80" s="40"/>
      <c r="J80" s="40"/>
      <c r="K80" s="50">
        <v>0</v>
      </c>
      <c r="L80">
        <v>2222</v>
      </c>
    </row>
    <row r="81" spans="1:12" x14ac:dyDescent="0.3">
      <c r="A81" s="58">
        <v>12</v>
      </c>
      <c r="B81" s="58">
        <v>19203</v>
      </c>
      <c r="C81" s="61">
        <v>14</v>
      </c>
      <c r="D81" s="58">
        <v>19220</v>
      </c>
      <c r="E81" s="61">
        <v>13</v>
      </c>
      <c r="F81" s="58">
        <v>19228</v>
      </c>
      <c r="G81" s="64">
        <v>14</v>
      </c>
      <c r="H81" s="64">
        <v>19236</v>
      </c>
      <c r="I81" s="40"/>
      <c r="J81" s="40"/>
      <c r="K81" s="50">
        <v>0</v>
      </c>
      <c r="L81">
        <v>1111</v>
      </c>
    </row>
    <row r="82" spans="1:12" x14ac:dyDescent="0.3">
      <c r="A82" s="58">
        <v>21</v>
      </c>
      <c r="B82" s="58">
        <v>19389</v>
      </c>
      <c r="C82" s="61">
        <v>21</v>
      </c>
      <c r="D82" s="58">
        <v>19451</v>
      </c>
      <c r="E82" s="61">
        <v>22</v>
      </c>
      <c r="F82" s="58">
        <v>19456</v>
      </c>
      <c r="G82" s="64">
        <v>23</v>
      </c>
      <c r="H82" s="64">
        <v>19478</v>
      </c>
      <c r="I82" s="40"/>
      <c r="J82" s="40"/>
      <c r="K82" s="50">
        <v>0</v>
      </c>
      <c r="L82">
        <v>2222</v>
      </c>
    </row>
    <row r="83" spans="1:12" x14ac:dyDescent="0.3">
      <c r="A83" s="58">
        <v>12</v>
      </c>
      <c r="B83" s="58">
        <v>19765</v>
      </c>
      <c r="C83" s="61">
        <v>14</v>
      </c>
      <c r="D83" s="58">
        <v>19785</v>
      </c>
      <c r="E83" s="61">
        <v>13</v>
      </c>
      <c r="F83" s="58">
        <v>19794</v>
      </c>
      <c r="G83" s="64">
        <v>14</v>
      </c>
      <c r="H83" s="64">
        <v>19808</v>
      </c>
      <c r="I83" s="40"/>
      <c r="J83" s="40"/>
      <c r="K83" s="50">
        <v>0</v>
      </c>
      <c r="L83">
        <v>1111</v>
      </c>
    </row>
    <row r="84" spans="1:12" x14ac:dyDescent="0.3">
      <c r="A84" s="58">
        <v>12</v>
      </c>
      <c r="B84" s="58">
        <v>21336</v>
      </c>
      <c r="C84" s="61">
        <v>23</v>
      </c>
      <c r="D84" s="58">
        <v>21363</v>
      </c>
      <c r="E84" s="61">
        <v>24</v>
      </c>
      <c r="F84" s="58">
        <v>21387</v>
      </c>
      <c r="G84" s="64">
        <v>14</v>
      </c>
      <c r="H84" s="64">
        <v>21406</v>
      </c>
      <c r="I84" s="40"/>
      <c r="J84" s="40"/>
      <c r="K84" s="50">
        <v>0</v>
      </c>
      <c r="L84">
        <v>1221</v>
      </c>
    </row>
    <row r="85" spans="1:12" x14ac:dyDescent="0.3">
      <c r="A85" s="58">
        <v>21</v>
      </c>
      <c r="B85" s="58">
        <v>21781</v>
      </c>
      <c r="C85" s="61">
        <v>21</v>
      </c>
      <c r="D85" s="58">
        <v>21809</v>
      </c>
      <c r="E85" s="61">
        <v>22</v>
      </c>
      <c r="F85" s="58">
        <v>21817</v>
      </c>
      <c r="G85" s="64">
        <v>14</v>
      </c>
      <c r="H85" s="64">
        <v>21840</v>
      </c>
      <c r="I85" s="40"/>
      <c r="J85" s="40"/>
      <c r="K85" s="50">
        <v>0</v>
      </c>
      <c r="L85">
        <v>2221</v>
      </c>
    </row>
    <row r="86" spans="1:12" x14ac:dyDescent="0.3">
      <c r="A86" s="58">
        <v>21</v>
      </c>
      <c r="B86" s="58">
        <v>22312</v>
      </c>
      <c r="C86" s="61">
        <v>21</v>
      </c>
      <c r="D86" s="58">
        <v>22337</v>
      </c>
      <c r="E86" s="61">
        <v>22</v>
      </c>
      <c r="F86" s="58">
        <v>22342</v>
      </c>
      <c r="G86" s="64">
        <v>14</v>
      </c>
      <c r="H86" s="64">
        <v>22360</v>
      </c>
      <c r="I86" s="40"/>
      <c r="J86" s="40"/>
      <c r="K86" s="50">
        <v>0</v>
      </c>
      <c r="L86">
        <v>2221</v>
      </c>
    </row>
    <row r="87" spans="1:12" x14ac:dyDescent="0.3">
      <c r="A87" s="58">
        <v>12</v>
      </c>
      <c r="B87" s="58">
        <v>23645</v>
      </c>
      <c r="C87" s="61">
        <v>23</v>
      </c>
      <c r="D87" s="58">
        <v>23664</v>
      </c>
      <c r="E87" s="61">
        <v>13</v>
      </c>
      <c r="F87" s="58">
        <v>23677</v>
      </c>
      <c r="G87" s="64">
        <v>14</v>
      </c>
      <c r="H87" s="64">
        <v>23681</v>
      </c>
      <c r="I87" s="40"/>
      <c r="J87" s="40"/>
      <c r="K87" s="50">
        <v>0</v>
      </c>
      <c r="L87">
        <v>1211</v>
      </c>
    </row>
    <row r="88" spans="1:12" x14ac:dyDescent="0.3">
      <c r="A88" s="58">
        <v>12</v>
      </c>
      <c r="B88" s="58">
        <v>23885</v>
      </c>
      <c r="C88" s="61">
        <v>14</v>
      </c>
      <c r="D88" s="58">
        <v>23924</v>
      </c>
      <c r="E88" s="61">
        <v>24</v>
      </c>
      <c r="F88" s="58">
        <v>23941</v>
      </c>
      <c r="G88" s="64">
        <v>23</v>
      </c>
      <c r="H88" s="64">
        <v>23979</v>
      </c>
      <c r="I88" s="40"/>
      <c r="J88" s="40"/>
      <c r="K88" s="50"/>
      <c r="L88">
        <v>1122</v>
      </c>
    </row>
    <row r="89" spans="1:12" x14ac:dyDescent="0.3">
      <c r="A89" s="17"/>
      <c r="B89" s="17"/>
      <c r="C89" s="17"/>
      <c r="D89" s="17"/>
      <c r="E89" s="17"/>
      <c r="F89" s="17"/>
      <c r="G89" s="17"/>
      <c r="H8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141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94</v>
      </c>
      <c r="V3" s="25" t="s">
        <v>117</v>
      </c>
      <c r="W3">
        <f>COUNTA(L7:L22)</f>
        <v>16</v>
      </c>
      <c r="AA3" s="25" t="s">
        <v>117</v>
      </c>
      <c r="AB3">
        <f>COUNTA(L23:L37)</f>
        <v>15</v>
      </c>
      <c r="AF3" s="25" t="s">
        <v>117</v>
      </c>
      <c r="AG3">
        <f>COUNTA(L38:L53)</f>
        <v>16</v>
      </c>
      <c r="AK3" s="25" t="s">
        <v>117</v>
      </c>
      <c r="AL3">
        <f>COUNTA(L54:L69)</f>
        <v>16</v>
      </c>
      <c r="AP3" s="25" t="s">
        <v>117</v>
      </c>
      <c r="AQ3">
        <f>COUNTA(L70:L84)</f>
        <v>15</v>
      </c>
      <c r="AU3" s="25" t="s">
        <v>117</v>
      </c>
      <c r="AV3">
        <f>COUNTA(L85:L100)</f>
        <v>16</v>
      </c>
    </row>
    <row r="4" spans="1:48" x14ac:dyDescent="0.3">
      <c r="P4" s="25" t="s">
        <v>85</v>
      </c>
      <c r="Q4" s="26">
        <f>SUM(O7:O22)</f>
        <v>94</v>
      </c>
      <c r="V4" s="25" t="s">
        <v>118</v>
      </c>
      <c r="W4">
        <f>SUM(U7:U22)</f>
        <v>16</v>
      </c>
      <c r="AA4" s="25" t="s">
        <v>118</v>
      </c>
      <c r="AB4">
        <f>SUM(Z7:Z22)</f>
        <v>15</v>
      </c>
      <c r="AF4" s="25" t="s">
        <v>118</v>
      </c>
      <c r="AG4">
        <f>SUM(AE7:AE22)</f>
        <v>16</v>
      </c>
      <c r="AK4" s="25" t="s">
        <v>118</v>
      </c>
      <c r="AL4">
        <f>SUM(AJ7:AJ22)</f>
        <v>16</v>
      </c>
      <c r="AP4" s="25" t="s">
        <v>118</v>
      </c>
      <c r="AQ4">
        <f>SUM(AO7:AO22)</f>
        <v>15</v>
      </c>
      <c r="AU4" s="25" t="s">
        <v>118</v>
      </c>
      <c r="AV4">
        <f>SUM(AT7:AT22)</f>
        <v>16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102</v>
      </c>
      <c r="C7" s="59">
        <v>14</v>
      </c>
      <c r="D7" s="56">
        <v>111</v>
      </c>
      <c r="E7" s="59">
        <v>13</v>
      </c>
      <c r="F7" s="56">
        <v>122</v>
      </c>
      <c r="G7" s="62">
        <v>14</v>
      </c>
      <c r="H7" s="62">
        <v>130</v>
      </c>
      <c r="I7" s="41"/>
      <c r="J7" s="41"/>
      <c r="K7" s="42">
        <v>0</v>
      </c>
      <c r="L7">
        <v>1111</v>
      </c>
      <c r="N7" s="35">
        <v>1111</v>
      </c>
      <c r="O7" s="35">
        <f>COUNTIF($L$7:$L$500,N7)</f>
        <v>7</v>
      </c>
      <c r="P7" s="35">
        <f>O7/$Q$4</f>
        <v>7.4468085106382975E-2</v>
      </c>
      <c r="Q7" s="35">
        <f>IF(P7=0,0,(P7*((LOG(P7))/LOG(2))))</f>
        <v>-0.27904933518447056</v>
      </c>
      <c r="T7" s="35">
        <f>N7</f>
        <v>1111</v>
      </c>
      <c r="U7" s="35">
        <f>COUNTIF(L7:L22,T7)</f>
        <v>6</v>
      </c>
      <c r="V7" s="35">
        <f>U7/(W4-U20)</f>
        <v>0.375</v>
      </c>
      <c r="W7" s="35">
        <f>IF(V7=0,0,(V7*((LOG(V7))/LOG(2))))</f>
        <v>-0.53063906222956647</v>
      </c>
      <c r="Y7" s="35">
        <f>N7</f>
        <v>1111</v>
      </c>
      <c r="Z7" s="35">
        <f>COUNTIF(L23:L37,Y7)</f>
        <v>0</v>
      </c>
      <c r="AA7" s="35">
        <f>Z7/(AB4-Z20)</f>
        <v>0</v>
      </c>
      <c r="AB7" s="35">
        <f>IF(AA7=0,0,(AA7*((LOG(AA7))/LOG(2))))</f>
        <v>0</v>
      </c>
      <c r="AD7" s="35">
        <f>N7</f>
        <v>1111</v>
      </c>
      <c r="AE7" s="35">
        <f>COUNTIF(L38:L53,AD7)</f>
        <v>0</v>
      </c>
      <c r="AF7" s="35">
        <f>AE7/(AG4-AE20)</f>
        <v>0</v>
      </c>
      <c r="AG7" s="35">
        <f>IF(AF7=0,0,(AF7*((LOG(AF7))/LOG(2))))</f>
        <v>0</v>
      </c>
      <c r="AI7" s="35">
        <f>N7</f>
        <v>1111</v>
      </c>
      <c r="AJ7" s="35">
        <f>COUNTIF(L54:L69,AI7)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COUNTIF(L70:L84,AN7)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COUNTIF(L85:L100,AS7)</f>
        <v>1</v>
      </c>
      <c r="AU7" s="35">
        <f>AT7/(AV4-AT20)</f>
        <v>6.6666666666666666E-2</v>
      </c>
      <c r="AV7" s="35">
        <f>IF(AU7=0,0,(AU7*((LOG(AU7))/LOG(2))))</f>
        <v>-0.26045937304056793</v>
      </c>
    </row>
    <row r="8" spans="1:48" x14ac:dyDescent="0.3">
      <c r="A8" s="57">
        <v>12</v>
      </c>
      <c r="B8" s="57">
        <v>260</v>
      </c>
      <c r="C8" s="60">
        <v>14</v>
      </c>
      <c r="D8" s="57">
        <v>267</v>
      </c>
      <c r="E8" s="60">
        <v>13</v>
      </c>
      <c r="F8" s="57">
        <v>274</v>
      </c>
      <c r="G8" s="63">
        <v>14</v>
      </c>
      <c r="H8" s="63">
        <v>281</v>
      </c>
      <c r="I8" s="41"/>
      <c r="J8" s="41"/>
      <c r="K8" s="42">
        <v>0</v>
      </c>
      <c r="L8">
        <v>1111</v>
      </c>
      <c r="N8" s="35">
        <v>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1112</v>
      </c>
      <c r="U8" s="35">
        <f>COUNTIF(L7:L22,T8)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COUNTIF(L23:L37,Y8)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COUNTIF(L38:L53,AD8)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COUNTIF(L54:L69,AI8)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COUNTIF(L70:L84,AN8)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COUNTIF(L85:L100,AS8)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428</v>
      </c>
      <c r="C9" s="60">
        <v>14</v>
      </c>
      <c r="D9" s="57">
        <v>449</v>
      </c>
      <c r="E9" s="60">
        <v>13</v>
      </c>
      <c r="F9" s="57">
        <v>457</v>
      </c>
      <c r="G9" s="63">
        <v>14</v>
      </c>
      <c r="H9" s="63">
        <v>465</v>
      </c>
      <c r="I9" s="41"/>
      <c r="J9" s="41"/>
      <c r="K9" s="42">
        <v>0</v>
      </c>
      <c r="L9">
        <v>1111</v>
      </c>
      <c r="N9" s="35">
        <v>1121</v>
      </c>
      <c r="O9" s="35">
        <f>COUNTIF($L$7:$L$500,N9)</f>
        <v>1</v>
      </c>
      <c r="P9" s="35">
        <f>O9/$Q$4</f>
        <v>1.0638297872340425E-2</v>
      </c>
      <c r="Q9" s="35">
        <f>IF(P9=0,0,(P9*((LOG(P9))/LOG(2))))</f>
        <v>-6.9729668634868486E-2</v>
      </c>
      <c r="T9" s="35">
        <f>N9</f>
        <v>1121</v>
      </c>
      <c r="U9" s="35">
        <f>COUNTIF(L7:L22,T9)</f>
        <v>1</v>
      </c>
      <c r="V9" s="35">
        <f>U9/(W4-U20)</f>
        <v>6.25E-2</v>
      </c>
      <c r="W9" s="35">
        <f>IF(V9=0,0,(V9*((LOG(V9))/LOG(2))))</f>
        <v>-0.25</v>
      </c>
      <c r="Y9" s="35">
        <f>N9</f>
        <v>1121</v>
      </c>
      <c r="Z9" s="35">
        <f>COUNTIF(L23:L37,Y9)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COUNTIF(L38:L53,AD9)</f>
        <v>0</v>
      </c>
      <c r="AF9" s="35">
        <f>AE9/(AG4-AE20)</f>
        <v>0</v>
      </c>
      <c r="AG9" s="35">
        <f>IF(AF9=0,0,(AF9*((LOG(AF9))/LOG(2))))</f>
        <v>0</v>
      </c>
      <c r="AI9" s="35">
        <f>N9</f>
        <v>1121</v>
      </c>
      <c r="AJ9" s="35">
        <f>COUNTIF(L54:L69,AI9)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COUNTIF(L70:L84,AN9)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COUNTIF(L85:L100,AS9)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584</v>
      </c>
      <c r="C10" s="60">
        <v>23</v>
      </c>
      <c r="D10" s="57">
        <v>611</v>
      </c>
      <c r="E10" s="60">
        <v>13</v>
      </c>
      <c r="F10" s="57">
        <v>625</v>
      </c>
      <c r="G10" s="63">
        <v>14</v>
      </c>
      <c r="H10" s="63">
        <v>633</v>
      </c>
      <c r="I10" s="41"/>
      <c r="J10" s="41"/>
      <c r="K10" s="42">
        <v>0</v>
      </c>
      <c r="L10">
        <v>1211</v>
      </c>
      <c r="N10" s="35">
        <v>1122</v>
      </c>
      <c r="O10" s="35">
        <f>COUNTIF($L$7:$L$500,N10)</f>
        <v>3</v>
      </c>
      <c r="P10" s="35">
        <f>O10/$Q$4</f>
        <v>3.1914893617021274E-2</v>
      </c>
      <c r="Q10" s="35">
        <f>IF(P10=0,0,(P10*((LOG(P10))/LOG(2))))</f>
        <v>-0.15860509630712172</v>
      </c>
      <c r="T10" s="35">
        <f>N10</f>
        <v>1122</v>
      </c>
      <c r="U10" s="35">
        <f>COUNTIF(L7:L22,T10)</f>
        <v>1</v>
      </c>
      <c r="V10" s="35">
        <f>U10/(W4-U20)</f>
        <v>6.25E-2</v>
      </c>
      <c r="W10" s="35">
        <f>IF(V10=0,0,(V10*((LOG(V10))/LOG(2))))</f>
        <v>-0.25</v>
      </c>
      <c r="Y10" s="35">
        <f>N10</f>
        <v>1122</v>
      </c>
      <c r="Z10" s="35">
        <f>COUNTIF(L23:L37,Y10)</f>
        <v>1</v>
      </c>
      <c r="AA10" s="35">
        <f>Z10/(AB4-Z20)</f>
        <v>6.6666666666666666E-2</v>
      </c>
      <c r="AB10" s="35">
        <f>IF(AA10=0,0,(AA10*((LOG(AA10))/LOG(2))))</f>
        <v>-0.26045937304056793</v>
      </c>
      <c r="AD10" s="35">
        <f>N10</f>
        <v>1122</v>
      </c>
      <c r="AE10" s="35">
        <f>COUNTIF(L38:L53,AD10)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COUNTIF(L54:L69,AI10)</f>
        <v>1</v>
      </c>
      <c r="AK10" s="35">
        <f>AJ10/(AL4-AJ20)</f>
        <v>6.25E-2</v>
      </c>
      <c r="AL10" s="35">
        <f>IF(AK10=0,0,(AK10*((LOG(AK10))/LOG(2))))</f>
        <v>-0.25</v>
      </c>
      <c r="AN10" s="35">
        <f>N10</f>
        <v>1122</v>
      </c>
      <c r="AO10" s="35">
        <f>COUNTIF(L70:L84,AN10)</f>
        <v>0</v>
      </c>
      <c r="AP10" s="35">
        <f>AO10/(AQ4-AO20)</f>
        <v>0</v>
      </c>
      <c r="AQ10" s="35">
        <f>IF(AP10=0,0,(AP10*((LOG(AP10))/LOG(2))))</f>
        <v>0</v>
      </c>
      <c r="AS10" s="35">
        <f>N10</f>
        <v>1122</v>
      </c>
      <c r="AT10" s="35">
        <f>COUNTIF(L85:L100,AS10)</f>
        <v>0</v>
      </c>
      <c r="AU10" s="35">
        <f>AT10/(AV4-AT20)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752</v>
      </c>
      <c r="C11" s="60">
        <v>14</v>
      </c>
      <c r="D11" s="57">
        <v>774</v>
      </c>
      <c r="E11" s="60">
        <v>24</v>
      </c>
      <c r="F11" s="57">
        <v>790</v>
      </c>
      <c r="G11" s="63">
        <v>14</v>
      </c>
      <c r="H11" s="63">
        <v>804</v>
      </c>
      <c r="I11" s="41"/>
      <c r="J11" s="41"/>
      <c r="K11" s="42">
        <v>0</v>
      </c>
      <c r="L11">
        <v>1121</v>
      </c>
      <c r="N11" s="35">
        <v>1211</v>
      </c>
      <c r="O11" s="35">
        <f>COUNTIF($L$7:$L$500,N11)</f>
        <v>6</v>
      </c>
      <c r="P11" s="35">
        <f>O11/$Q$4</f>
        <v>6.3829787234042548E-2</v>
      </c>
      <c r="Q11" s="35">
        <f>IF(P11=0,0,(P11*((LOG(P11))/LOG(2))))</f>
        <v>-0.2533804053802009</v>
      </c>
      <c r="T11" s="35">
        <f>N11</f>
        <v>1211</v>
      </c>
      <c r="U11" s="35">
        <f>COUNTIF(L7:L22,T11)</f>
        <v>4</v>
      </c>
      <c r="V11" s="35">
        <f>U11/(W4-U20)</f>
        <v>0.25</v>
      </c>
      <c r="W11" s="35">
        <f>IF(V11=0,0,(V11*((LOG(V11))/LOG(2))))</f>
        <v>-0.5</v>
      </c>
      <c r="Y11" s="35">
        <f>N11</f>
        <v>1211</v>
      </c>
      <c r="Z11" s="35">
        <f>COUNTIF(L23:L37,Y11)</f>
        <v>1</v>
      </c>
      <c r="AA11" s="35">
        <f>Z11/(AB4-Z20)</f>
        <v>6.6666666666666666E-2</v>
      </c>
      <c r="AB11" s="35">
        <f>IF(AA11=0,0,(AA11*((LOG(AA11))/LOG(2))))</f>
        <v>-0.26045937304056793</v>
      </c>
      <c r="AD11" s="35">
        <f>N11</f>
        <v>1211</v>
      </c>
      <c r="AE11" s="35">
        <f>COUNTIF(L38:L53,AD11)</f>
        <v>0</v>
      </c>
      <c r="AF11" s="35">
        <f>AE11/(AG4-AE20)</f>
        <v>0</v>
      </c>
      <c r="AG11" s="35">
        <f>IF(AF11=0,0,(AF11*((LOG(AF11))/LOG(2))))</f>
        <v>0</v>
      </c>
      <c r="AI11" s="35">
        <f>N11</f>
        <v>1211</v>
      </c>
      <c r="AJ11" s="35">
        <f>COUNTIF(L54:L69,AI11)</f>
        <v>1</v>
      </c>
      <c r="AK11" s="35">
        <f>AJ11/(AL4-AJ20)</f>
        <v>6.25E-2</v>
      </c>
      <c r="AL11" s="35">
        <f>IF(AK11=0,0,(AK11*((LOG(AK11))/LOG(2))))</f>
        <v>-0.25</v>
      </c>
      <c r="AN11" s="35">
        <f>N11</f>
        <v>1211</v>
      </c>
      <c r="AO11" s="35">
        <f>COUNTIF(L70:L84,AN11)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COUNTIF(L85:L100,AS11)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925</v>
      </c>
      <c r="C12" s="60">
        <v>23</v>
      </c>
      <c r="D12" s="57">
        <v>950</v>
      </c>
      <c r="E12" s="60">
        <v>13</v>
      </c>
      <c r="F12" s="57">
        <v>962</v>
      </c>
      <c r="G12" s="63">
        <v>14</v>
      </c>
      <c r="H12" s="63">
        <v>967</v>
      </c>
      <c r="I12" s="41"/>
      <c r="J12" s="41"/>
      <c r="K12" s="42">
        <v>0</v>
      </c>
      <c r="L12">
        <v>1211</v>
      </c>
      <c r="N12" s="35">
        <v>1212</v>
      </c>
      <c r="O12" s="35">
        <f>COUNTIF($L$7:$L$500,N12)</f>
        <v>1</v>
      </c>
      <c r="P12" s="35">
        <f>O12/$Q$4</f>
        <v>1.0638297872340425E-2</v>
      </c>
      <c r="Q12" s="35">
        <f>IF(P12=0,0,(P12*((LOG(P12))/LOG(2))))</f>
        <v>-6.9729668634868486E-2</v>
      </c>
      <c r="T12" s="35">
        <f>N12</f>
        <v>1212</v>
      </c>
      <c r="U12" s="35">
        <f>COUNTIF(L7:L22,T12)</f>
        <v>0</v>
      </c>
      <c r="V12" s="35">
        <f>U12/(W4-U20)</f>
        <v>0</v>
      </c>
      <c r="W12" s="35">
        <f>IF(V12=0,0,(V12*((LOG(V12))/LOG(2))))</f>
        <v>0</v>
      </c>
      <c r="Y12" s="35">
        <f>N12</f>
        <v>1212</v>
      </c>
      <c r="Z12" s="35">
        <f>COUNTIF(L23:L37,Y12)</f>
        <v>0</v>
      </c>
      <c r="AA12" s="35">
        <f>Z12/(AB4-Z20)</f>
        <v>0</v>
      </c>
      <c r="AB12" s="35">
        <f>IF(AA12=0,0,(AA12*((LOG(AA12))/LOG(2))))</f>
        <v>0</v>
      </c>
      <c r="AD12" s="35">
        <f>N12</f>
        <v>1212</v>
      </c>
      <c r="AE12" s="35">
        <f>COUNTIF(L38:L53,AD12)</f>
        <v>0</v>
      </c>
      <c r="AF12" s="35">
        <f>AE12/(AG4-AE20)</f>
        <v>0</v>
      </c>
      <c r="AG12" s="35">
        <f>IF(AF12=0,0,(AF12*((LOG(AF12))/LOG(2))))</f>
        <v>0</v>
      </c>
      <c r="AI12" s="35">
        <f>N12</f>
        <v>1212</v>
      </c>
      <c r="AJ12" s="35">
        <f>COUNTIF(L54:L69,AI12)</f>
        <v>1</v>
      </c>
      <c r="AK12" s="35">
        <f>AJ12/(AL4-AJ20)</f>
        <v>6.25E-2</v>
      </c>
      <c r="AL12" s="35">
        <f>IF(AK12=0,0,(AK12*((LOG(AK12))/LOG(2))))</f>
        <v>-0.25</v>
      </c>
      <c r="AN12" s="35">
        <f>N12</f>
        <v>1212</v>
      </c>
      <c r="AO12" s="35">
        <f>COUNTIF(L70:L84,AN12)</f>
        <v>0</v>
      </c>
      <c r="AP12" s="35">
        <f>AO12/(AQ4-AO20)</f>
        <v>0</v>
      </c>
      <c r="AQ12" s="35">
        <f>IF(AP12=0,0,(AP12*((LOG(AP12))/LOG(2))))</f>
        <v>0</v>
      </c>
      <c r="AS12" s="35">
        <f>N12</f>
        <v>1212</v>
      </c>
      <c r="AT12" s="35">
        <f>COUNTIF(L85:L100,AS12)</f>
        <v>0</v>
      </c>
      <c r="AU12" s="35">
        <f>AT12/(AV4-AT20)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1073</v>
      </c>
      <c r="C13" s="60">
        <v>14</v>
      </c>
      <c r="D13" s="57">
        <v>1116</v>
      </c>
      <c r="E13" s="60">
        <v>24</v>
      </c>
      <c r="F13" s="57">
        <v>1141</v>
      </c>
      <c r="G13" s="63">
        <v>23</v>
      </c>
      <c r="H13" s="63">
        <v>1160</v>
      </c>
      <c r="I13" s="41"/>
      <c r="J13" s="41"/>
      <c r="K13" s="42">
        <v>0</v>
      </c>
      <c r="L13">
        <v>1122</v>
      </c>
      <c r="N13" s="35">
        <v>1221</v>
      </c>
      <c r="O13" s="35">
        <f>COUNTIF($L$7:$L$500,N13)</f>
        <v>9</v>
      </c>
      <c r="P13" s="35">
        <f>O13/$Q$4</f>
        <v>9.5744680851063829E-2</v>
      </c>
      <c r="Q13" s="35">
        <f>IF(P13=0,0,(P13*((LOG(P13))/LOG(2))))</f>
        <v>-0.32406356012891407</v>
      </c>
      <c r="T13" s="35">
        <f>N13</f>
        <v>1221</v>
      </c>
      <c r="U13" s="35">
        <f>COUNTIF(L7:L22,T13)</f>
        <v>1</v>
      </c>
      <c r="V13" s="35">
        <f>U13/(W4-U20)</f>
        <v>6.25E-2</v>
      </c>
      <c r="W13" s="35">
        <f>IF(V13=0,0,(V13*((LOG(V13))/LOG(2))))</f>
        <v>-0.25</v>
      </c>
      <c r="Y13" s="35">
        <f>N13</f>
        <v>1221</v>
      </c>
      <c r="Z13" s="35">
        <f>COUNTIF(L23:L37,Y13)</f>
        <v>4</v>
      </c>
      <c r="AA13" s="35">
        <f>Z13/(AB4-Z20)</f>
        <v>0.26666666666666666</v>
      </c>
      <c r="AB13" s="35">
        <f>IF(AA13=0,0,(AA13*((LOG(AA13))/LOG(2))))</f>
        <v>-0.50850415882893829</v>
      </c>
      <c r="AD13" s="35">
        <f>N13</f>
        <v>1221</v>
      </c>
      <c r="AE13" s="35">
        <f>COUNTIF(L38:L53,AD13)</f>
        <v>0</v>
      </c>
      <c r="AF13" s="35">
        <f>AE13/(AG4-AE20)</f>
        <v>0</v>
      </c>
      <c r="AG13" s="35">
        <f>IF(AF13=0,0,(AF13*((LOG(AF13))/LOG(2))))</f>
        <v>0</v>
      </c>
      <c r="AI13" s="35">
        <f>N13</f>
        <v>1221</v>
      </c>
      <c r="AJ13" s="35">
        <f>COUNTIF(L54:L69,AI13)</f>
        <v>2</v>
      </c>
      <c r="AK13" s="35">
        <f>AJ13/(AL4-AJ20)</f>
        <v>0.125</v>
      </c>
      <c r="AL13" s="35">
        <f>IF(AK13=0,0,(AK13*((LOG(AK13))/LOG(2))))</f>
        <v>-0.375</v>
      </c>
      <c r="AN13" s="35">
        <f>N13</f>
        <v>1221</v>
      </c>
      <c r="AO13" s="35">
        <f>COUNTIF(L70:L84,AN13)</f>
        <v>2</v>
      </c>
      <c r="AP13" s="35">
        <f>AO13/(AQ4-AO20)</f>
        <v>0.15384615384615385</v>
      </c>
      <c r="AQ13" s="35">
        <f>IF(AP13=0,0,(AP13*((LOG(AP13))/LOG(2))))</f>
        <v>-0.4154522643293988</v>
      </c>
      <c r="AS13" s="35">
        <f>N13</f>
        <v>1221</v>
      </c>
      <c r="AT13" s="35">
        <f>COUNTIF(L85:L100,AS13)</f>
        <v>0</v>
      </c>
      <c r="AU13" s="35">
        <f>AT13/(AV4-AT20)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1293</v>
      </c>
      <c r="C14" s="60">
        <v>14</v>
      </c>
      <c r="D14" s="57">
        <v>1327</v>
      </c>
      <c r="E14" s="60">
        <v>13</v>
      </c>
      <c r="F14" s="57">
        <v>1335</v>
      </c>
      <c r="G14" s="63">
        <v>14</v>
      </c>
      <c r="H14" s="63">
        <v>1343</v>
      </c>
      <c r="I14" s="41"/>
      <c r="J14" s="41"/>
      <c r="K14" s="42">
        <v>0</v>
      </c>
      <c r="L14">
        <v>1111</v>
      </c>
      <c r="N14" s="35">
        <v>1222</v>
      </c>
      <c r="O14" s="35">
        <f>COUNTIF($L$7:$L$500,N14)</f>
        <v>18</v>
      </c>
      <c r="P14" s="35">
        <f>O14/$Q$4</f>
        <v>0.19148936170212766</v>
      </c>
      <c r="Q14" s="35">
        <f>IF(P14=0,0,(P14*((LOG(P14))/LOG(2))))</f>
        <v>-0.45663775855570055</v>
      </c>
      <c r="T14" s="35">
        <f>N14</f>
        <v>1222</v>
      </c>
      <c r="U14" s="35">
        <f>COUNTIF(L7:L22,T14)</f>
        <v>1</v>
      </c>
      <c r="V14" s="35">
        <f>U14/(W4-U20)</f>
        <v>6.25E-2</v>
      </c>
      <c r="W14" s="35">
        <f>IF(V14=0,0,(V14*((LOG(V14))/LOG(2))))</f>
        <v>-0.25</v>
      </c>
      <c r="Y14" s="35">
        <f>N14</f>
        <v>1222</v>
      </c>
      <c r="Z14" s="35">
        <f>COUNTIF(L23:L37,Y14)</f>
        <v>0</v>
      </c>
      <c r="AA14" s="35">
        <f>Z14/(AB4-Z20)</f>
        <v>0</v>
      </c>
      <c r="AB14" s="35">
        <f>IF(AA14=0,0,(AA14*((LOG(AA14))/LOG(2))))</f>
        <v>0</v>
      </c>
      <c r="AD14" s="35">
        <f>N14</f>
        <v>1222</v>
      </c>
      <c r="AE14" s="35">
        <f>COUNTIF(L38:L53,AD14)</f>
        <v>2</v>
      </c>
      <c r="AF14" s="35">
        <f>AE14/(AG4-AE20)</f>
        <v>0.13333333333333333</v>
      </c>
      <c r="AG14" s="35">
        <f>IF(AF14=0,0,(AF14*((LOG(AF14))/LOG(2))))</f>
        <v>-0.3875854127478025</v>
      </c>
      <c r="AI14" s="35">
        <f>N14</f>
        <v>1222</v>
      </c>
      <c r="AJ14" s="35">
        <f>COUNTIF(L54:L69,AI14)</f>
        <v>5</v>
      </c>
      <c r="AK14" s="35">
        <f>AJ14/(AL4-AJ20)</f>
        <v>0.3125</v>
      </c>
      <c r="AL14" s="35">
        <f>IF(AK14=0,0,(AK14*((LOG(AK14))/LOG(2))))</f>
        <v>-0.52439747034769923</v>
      </c>
      <c r="AN14" s="35">
        <f>N14</f>
        <v>1222</v>
      </c>
      <c r="AO14" s="35">
        <f>COUNTIF(L70:L84,AN14)</f>
        <v>7</v>
      </c>
      <c r="AP14" s="35">
        <f>AO14/(AQ4-AO20)</f>
        <v>0.53846153846153844</v>
      </c>
      <c r="AQ14" s="35">
        <f>IF(AP14=0,0,(AP14*((LOG(AP14))/LOG(2))))</f>
        <v>-0.48089181327572433</v>
      </c>
      <c r="AS14" s="35">
        <f>N14</f>
        <v>1222</v>
      </c>
      <c r="AT14" s="35">
        <f>COUNTIF(L85:L100,AS14)</f>
        <v>3</v>
      </c>
      <c r="AU14" s="35">
        <f>AT14/(AV4-AT20)</f>
        <v>0.2</v>
      </c>
      <c r="AV14" s="35">
        <f>IF(AU14=0,0,(AU14*((LOG(AU14))/LOG(2))))</f>
        <v>-0.46438561897747244</v>
      </c>
    </row>
    <row r="15" spans="1:48" x14ac:dyDescent="0.3">
      <c r="A15" s="57">
        <v>12</v>
      </c>
      <c r="B15" s="57">
        <v>1517</v>
      </c>
      <c r="C15" s="60">
        <v>23</v>
      </c>
      <c r="D15" s="57">
        <v>1540</v>
      </c>
      <c r="E15" s="60">
        <v>24</v>
      </c>
      <c r="F15" s="57">
        <v>1554</v>
      </c>
      <c r="G15" s="63">
        <v>23</v>
      </c>
      <c r="H15" s="63">
        <v>1573</v>
      </c>
      <c r="I15" s="41"/>
      <c r="J15" s="41"/>
      <c r="K15" s="42">
        <v>0</v>
      </c>
      <c r="L15">
        <v>1222</v>
      </c>
      <c r="N15" s="35">
        <v>2111</v>
      </c>
      <c r="O15" s="35">
        <f>COUNTIF($L$7:$L$500,N15)</f>
        <v>5</v>
      </c>
      <c r="P15" s="35">
        <f>O15/$Q$4</f>
        <v>5.3191489361702128E-2</v>
      </c>
      <c r="Q15" s="35">
        <f>IF(P15=0,0,(P15*((LOG(P15))/LOG(2))))</f>
        <v>-0.22514152961650399</v>
      </c>
      <c r="T15" s="35">
        <f>N15</f>
        <v>2111</v>
      </c>
      <c r="U15" s="35">
        <f>COUNTIF(L7:L22,T15)</f>
        <v>1</v>
      </c>
      <c r="V15" s="35">
        <f>U15/(W4-U20)</f>
        <v>6.25E-2</v>
      </c>
      <c r="W15" s="35">
        <f>IF(V15=0,0,(V15*((LOG(V15))/LOG(2))))</f>
        <v>-0.25</v>
      </c>
      <c r="Y15" s="35">
        <f>N15</f>
        <v>2111</v>
      </c>
      <c r="Z15" s="35">
        <f>COUNTIF(L23:L37,Y15)</f>
        <v>3</v>
      </c>
      <c r="AA15" s="35">
        <f>Z15/(AB4-Z20)</f>
        <v>0.2</v>
      </c>
      <c r="AB15" s="35">
        <f>IF(AA15=0,0,(AA15*((LOG(AA15))/LOG(2))))</f>
        <v>-0.46438561897747244</v>
      </c>
      <c r="AD15" s="35">
        <f>N15</f>
        <v>2111</v>
      </c>
      <c r="AE15" s="35">
        <f>COUNTIF(L38:L53,AD15)</f>
        <v>1</v>
      </c>
      <c r="AF15" s="35">
        <f>AE15/(AG4-AE20)</f>
        <v>6.6666666666666666E-2</v>
      </c>
      <c r="AG15" s="35">
        <f>IF(AF15=0,0,(AF15*((LOG(AF15))/LOG(2))))</f>
        <v>-0.26045937304056793</v>
      </c>
      <c r="AI15" s="35">
        <f>N15</f>
        <v>2111</v>
      </c>
      <c r="AJ15" s="35">
        <f>COUNTIF(L54:L69,AI15)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COUNTIF(L70:L84,AN15)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COUNTIF(L85:L100,AS15)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1690</v>
      </c>
      <c r="C16" s="60">
        <v>14</v>
      </c>
      <c r="D16" s="57">
        <v>1736</v>
      </c>
      <c r="E16" s="60">
        <v>13</v>
      </c>
      <c r="F16" s="57">
        <v>1743</v>
      </c>
      <c r="G16" s="63">
        <v>14</v>
      </c>
      <c r="H16" s="63">
        <v>1751</v>
      </c>
      <c r="I16" s="41"/>
      <c r="J16" s="41"/>
      <c r="K16" s="42">
        <v>0</v>
      </c>
      <c r="L16">
        <v>1111</v>
      </c>
      <c r="N16" s="35">
        <v>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2112</v>
      </c>
      <c r="U16" s="35">
        <f>COUNTIF(L7:L22,T16)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COUNTIF(L23:L37,Y16)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COUNTIF(L38:L53,AD16)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COUNTIF(L54:L69,AI16)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COUNTIF(L70:L84,AN16)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COUNTIF(L85:L100,AS16)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1902</v>
      </c>
      <c r="C17" s="60">
        <v>21</v>
      </c>
      <c r="D17" s="57">
        <v>1939</v>
      </c>
      <c r="E17" s="60">
        <v>11</v>
      </c>
      <c r="F17" s="57">
        <v>1950</v>
      </c>
      <c r="G17" s="63">
        <v>12</v>
      </c>
      <c r="H17" s="63">
        <v>1958</v>
      </c>
      <c r="I17" s="41"/>
      <c r="J17" s="41"/>
      <c r="K17" s="42">
        <v>0</v>
      </c>
      <c r="L17">
        <v>2211</v>
      </c>
      <c r="N17" s="35">
        <v>2121</v>
      </c>
      <c r="O17" s="35">
        <f>COUNTIF($L$7:$L$500,N17)</f>
        <v>1</v>
      </c>
      <c r="P17" s="35">
        <f>O17/$Q$4</f>
        <v>1.0638297872340425E-2</v>
      </c>
      <c r="Q17" s="35">
        <f>IF(P17=0,0,(P17*((LOG(P17))/LOG(2))))</f>
        <v>-6.9729668634868486E-2</v>
      </c>
      <c r="T17" s="35">
        <f>N17</f>
        <v>2121</v>
      </c>
      <c r="U17" s="35">
        <f>COUNTIF(L7:L22,T17)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COUNTIF(L23:L37,Y17)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COUNTIF(L38:L53,AD17)</f>
        <v>1</v>
      </c>
      <c r="AF17" s="35">
        <f>AE17/(AG4-AE20)</f>
        <v>6.6666666666666666E-2</v>
      </c>
      <c r="AG17" s="35">
        <f>IF(AF17=0,0,(AF17*((LOG(AF17))/LOG(2))))</f>
        <v>-0.26045937304056793</v>
      </c>
      <c r="AI17" s="35">
        <f>N17</f>
        <v>2121</v>
      </c>
      <c r="AJ17" s="35">
        <f>COUNTIF(L54:L69,AI17)</f>
        <v>0</v>
      </c>
      <c r="AK17" s="35">
        <f>AJ17/(AL4-AJ20)</f>
        <v>0</v>
      </c>
      <c r="AL17" s="35">
        <f>IF(AK17=0,0,(AK17*((LOG(AK17))/LOG(2))))</f>
        <v>0</v>
      </c>
      <c r="AN17" s="35">
        <f>N17</f>
        <v>2121</v>
      </c>
      <c r="AO17" s="35">
        <f>COUNTIF(L70:L84,AN17)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COUNTIF(L85:L100,AS17)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2088</v>
      </c>
      <c r="C18" s="60">
        <v>23</v>
      </c>
      <c r="D18" s="57">
        <v>2109</v>
      </c>
      <c r="E18" s="60">
        <v>13</v>
      </c>
      <c r="F18" s="57">
        <v>2133</v>
      </c>
      <c r="G18" s="63">
        <v>14</v>
      </c>
      <c r="H18" s="63">
        <v>2139</v>
      </c>
      <c r="I18" s="41"/>
      <c r="J18" s="41"/>
      <c r="K18" s="42">
        <v>0</v>
      </c>
      <c r="L18">
        <v>1211</v>
      </c>
      <c r="N18" s="35">
        <v>2122</v>
      </c>
      <c r="O18" s="35">
        <f>COUNTIF($L$7:$L$500,N18)</f>
        <v>2</v>
      </c>
      <c r="P18" s="35">
        <f>O18/$Q$4</f>
        <v>2.1276595744680851E-2</v>
      </c>
      <c r="Q18" s="35">
        <f>IF(P18=0,0,(P18*((LOG(P18))/LOG(2))))</f>
        <v>-0.11818274152505612</v>
      </c>
      <c r="T18" s="35">
        <f>N18</f>
        <v>2122</v>
      </c>
      <c r="U18" s="35">
        <f>COUNTIF(L7:L22,T18)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COUNTIF(L23:L37,Y18)</f>
        <v>0</v>
      </c>
      <c r="AA18" s="35">
        <f>Z18/(AB4-Z20)</f>
        <v>0</v>
      </c>
      <c r="AB18" s="35">
        <f>IF(AA18=0,0,(AA18*((LOG(AA18))/LOG(2))))</f>
        <v>0</v>
      </c>
      <c r="AD18" s="35">
        <f>N18</f>
        <v>2122</v>
      </c>
      <c r="AE18" s="35">
        <f>COUNTIF(L38:L53,AD18)</f>
        <v>1</v>
      </c>
      <c r="AF18" s="35">
        <f>AE18/(AG4-AE20)</f>
        <v>6.6666666666666666E-2</v>
      </c>
      <c r="AG18" s="35">
        <f>IF(AF18=0,0,(AF18*((LOG(AF18))/LOG(2))))</f>
        <v>-0.26045937304056793</v>
      </c>
      <c r="AI18" s="35">
        <f>N18</f>
        <v>2122</v>
      </c>
      <c r="AJ18" s="35">
        <f>COUNTIF(L54:L69,AI18)</f>
        <v>1</v>
      </c>
      <c r="AK18" s="35">
        <f>AJ18/(AL4-AJ20)</f>
        <v>6.25E-2</v>
      </c>
      <c r="AL18" s="35">
        <f>IF(AK18=0,0,(AK18*((LOG(AK18))/LOG(2))))</f>
        <v>-0.25</v>
      </c>
      <c r="AN18" s="35">
        <f>N18</f>
        <v>2122</v>
      </c>
      <c r="AO18" s="35">
        <f>COUNTIF(L70:L84,AN18)</f>
        <v>0</v>
      </c>
      <c r="AP18" s="35">
        <f>AO18/(AQ4-AO20)</f>
        <v>0</v>
      </c>
      <c r="AQ18" s="35">
        <f>IF(AP18=0,0,(AP18*((LOG(AP18))/LOG(2))))</f>
        <v>0</v>
      </c>
      <c r="AS18" s="35">
        <f>N18</f>
        <v>2122</v>
      </c>
      <c r="AT18" s="35">
        <f>COUNTIF(L85:L100,AS18)</f>
        <v>0</v>
      </c>
      <c r="AU18" s="35">
        <f>AT18/(AV4-AT20)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2315</v>
      </c>
      <c r="C19" s="60">
        <v>14</v>
      </c>
      <c r="D19" s="57">
        <v>2358</v>
      </c>
      <c r="E19" s="60">
        <v>13</v>
      </c>
      <c r="F19" s="57">
        <v>2366</v>
      </c>
      <c r="G19" s="63">
        <v>14</v>
      </c>
      <c r="H19" s="63">
        <v>2378</v>
      </c>
      <c r="I19" s="41"/>
      <c r="J19" s="41"/>
      <c r="K19" s="42">
        <v>0</v>
      </c>
      <c r="L19">
        <v>1111</v>
      </c>
      <c r="N19" s="35">
        <v>2211</v>
      </c>
      <c r="O19" s="35">
        <f>COUNTIF($L$7:$L$500,N19)</f>
        <v>3</v>
      </c>
      <c r="P19" s="35">
        <f>O19/$Q$4</f>
        <v>3.1914893617021274E-2</v>
      </c>
      <c r="Q19" s="35">
        <f>IF(P19=0,0,(P19*((LOG(P19))/LOG(2))))</f>
        <v>-0.15860509630712172</v>
      </c>
      <c r="T19" s="35">
        <f>N19</f>
        <v>2211</v>
      </c>
      <c r="U19" s="35">
        <f>COUNTIF(L7:L22,T19)</f>
        <v>1</v>
      </c>
      <c r="V19" s="35">
        <f>U19/(W4-U20)</f>
        <v>6.25E-2</v>
      </c>
      <c r="W19" s="35">
        <f>IF(V19=0,0,(V19*((LOG(V19))/LOG(2))))</f>
        <v>-0.25</v>
      </c>
      <c r="Y19" s="35">
        <f>N19</f>
        <v>2211</v>
      </c>
      <c r="Z19" s="35">
        <f>COUNTIF(L23:L37,Y19)</f>
        <v>2</v>
      </c>
      <c r="AA19" s="35">
        <f>Z19/(AB4-Z20)</f>
        <v>0.13333333333333333</v>
      </c>
      <c r="AB19" s="35">
        <f>IF(AA19=0,0,(AA19*((LOG(AA19))/LOG(2))))</f>
        <v>-0.3875854127478025</v>
      </c>
      <c r="AD19" s="35">
        <f>N19</f>
        <v>2211</v>
      </c>
      <c r="AE19" s="35">
        <f>COUNTIF(L38:L53,AD19)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COUNTIF(L54:L69,AI19)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COUNTIF(L70:L84,AN19)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COUNTIF(L85:L100,AS19)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2505</v>
      </c>
      <c r="C20" s="60">
        <v>23</v>
      </c>
      <c r="D20" s="57">
        <v>2523</v>
      </c>
      <c r="E20" s="60">
        <v>24</v>
      </c>
      <c r="F20" s="57">
        <v>2557</v>
      </c>
      <c r="G20" s="63">
        <v>14</v>
      </c>
      <c r="H20" s="63">
        <v>2569</v>
      </c>
      <c r="I20" s="41"/>
      <c r="J20" s="41"/>
      <c r="K20" s="42">
        <v>0</v>
      </c>
      <c r="L20">
        <v>1221</v>
      </c>
      <c r="N20" s="35">
        <v>2212</v>
      </c>
      <c r="O20" s="35">
        <f>COUNTIF($L$7:$L$500,N20)</f>
        <v>4</v>
      </c>
      <c r="P20" s="35">
        <f>O20/$Q$4</f>
        <v>4.2553191489361701E-2</v>
      </c>
      <c r="Q20" s="35">
        <f>IF(P20=0,0,(P20*((LOG(P20))/LOG(2))))</f>
        <v>-0.19381229156075053</v>
      </c>
      <c r="T20" s="35">
        <f>N20</f>
        <v>2212</v>
      </c>
      <c r="U20" s="35">
        <f>COUNTIF(L7:L22,T20)</f>
        <v>0</v>
      </c>
      <c r="V20" s="54"/>
      <c r="W20" s="55"/>
      <c r="Y20" s="35">
        <f>N20</f>
        <v>2212</v>
      </c>
      <c r="Z20" s="35">
        <f>COUNTIF(L23:L37,Y20)</f>
        <v>0</v>
      </c>
      <c r="AA20" s="54"/>
      <c r="AB20" s="55"/>
      <c r="AD20" s="35">
        <f>N20</f>
        <v>2212</v>
      </c>
      <c r="AE20" s="35">
        <f>COUNTIF(L38:L53,AD20)</f>
        <v>1</v>
      </c>
      <c r="AF20" s="54"/>
      <c r="AG20" s="55"/>
      <c r="AI20" s="35">
        <f>N20</f>
        <v>2212</v>
      </c>
      <c r="AJ20" s="35">
        <f>COUNTIF(L54:L69,AI20)</f>
        <v>0</v>
      </c>
      <c r="AK20" s="54"/>
      <c r="AL20" s="55"/>
      <c r="AN20" s="35">
        <f>N20</f>
        <v>2212</v>
      </c>
      <c r="AO20" s="35">
        <f>COUNTIF(L70:L84,AN20)</f>
        <v>2</v>
      </c>
      <c r="AP20" s="54"/>
      <c r="AQ20" s="55"/>
      <c r="AS20" s="35">
        <f>N20</f>
        <v>2212</v>
      </c>
      <c r="AT20" s="35">
        <f>COUNTIF(L85:L100,AS20)</f>
        <v>1</v>
      </c>
      <c r="AU20" s="54"/>
      <c r="AV20" s="55"/>
    </row>
    <row r="21" spans="1:48" x14ac:dyDescent="0.3">
      <c r="A21" s="57">
        <v>21</v>
      </c>
      <c r="B21" s="57">
        <v>2755</v>
      </c>
      <c r="C21" s="60">
        <v>12</v>
      </c>
      <c r="D21" s="57">
        <v>2783</v>
      </c>
      <c r="E21" s="60">
        <v>13</v>
      </c>
      <c r="F21" s="57">
        <v>2821</v>
      </c>
      <c r="G21" s="63">
        <v>14</v>
      </c>
      <c r="H21" s="63">
        <v>2828</v>
      </c>
      <c r="I21" s="41"/>
      <c r="J21" s="41"/>
      <c r="K21" s="42">
        <v>0</v>
      </c>
      <c r="L21">
        <v>2111</v>
      </c>
      <c r="N21" s="35">
        <v>2221</v>
      </c>
      <c r="O21" s="35">
        <f>COUNTIF($L$7:$L$500,N21)</f>
        <v>10</v>
      </c>
      <c r="P21" s="35">
        <f>O21/$Q$4</f>
        <v>0.10638297872340426</v>
      </c>
      <c r="Q21" s="35">
        <f>IF(P21=0,0,(P21*((LOG(P21))/LOG(2))))</f>
        <v>-0.34390008050960374</v>
      </c>
      <c r="T21" s="35">
        <f>N21</f>
        <v>2221</v>
      </c>
      <c r="U21" s="35">
        <f>COUNTIF(L7:L22,T21)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COUNTIF(L23:L37,Y21)</f>
        <v>3</v>
      </c>
      <c r="AA21" s="35">
        <f>Z21/(AB4-Z20)</f>
        <v>0.2</v>
      </c>
      <c r="AB21" s="35">
        <f>IF(AA21=0,0,(AA21*((LOG(AA21))/LOG(2))))</f>
        <v>-0.46438561897747244</v>
      </c>
      <c r="AD21" s="35">
        <f>N21</f>
        <v>2221</v>
      </c>
      <c r="AE21" s="35">
        <f>COUNTIF(L38:L53,AD21)</f>
        <v>2</v>
      </c>
      <c r="AF21" s="35">
        <f>AE21/(AG4-AE20)</f>
        <v>0.13333333333333333</v>
      </c>
      <c r="AG21" s="35">
        <f>IF(AF21=0,0,(AF21*((LOG(AF21))/LOG(2))))</f>
        <v>-0.3875854127478025</v>
      </c>
      <c r="AI21" s="35">
        <f>N21</f>
        <v>2221</v>
      </c>
      <c r="AJ21" s="35">
        <f>COUNTIF(L54:L69,AI21)</f>
        <v>3</v>
      </c>
      <c r="AK21" s="35">
        <f>AJ21/(AL4-AJ20)</f>
        <v>0.1875</v>
      </c>
      <c r="AL21" s="35">
        <f>IF(AK21=0,0,(AK21*((LOG(AK21))/LOG(2))))</f>
        <v>-0.45281953111478312</v>
      </c>
      <c r="AN21" s="35">
        <f>N21</f>
        <v>2221</v>
      </c>
      <c r="AO21" s="35">
        <f>COUNTIF(L70:L84,AN21)</f>
        <v>1</v>
      </c>
      <c r="AP21" s="35">
        <f>AO21/(AQ4-AO20)</f>
        <v>7.6923076923076927E-2</v>
      </c>
      <c r="AQ21" s="35">
        <f>IF(AP21=0,0,(AP21*((LOG(AP21))/LOG(2))))</f>
        <v>-0.28464920908777636</v>
      </c>
      <c r="AS21" s="35">
        <f>N21</f>
        <v>2221</v>
      </c>
      <c r="AT21" s="35">
        <f>COUNTIF(L85:L100,AS21)</f>
        <v>1</v>
      </c>
      <c r="AU21" s="35">
        <f>AT21/(AV4-AT20)</f>
        <v>6.6666666666666666E-2</v>
      </c>
      <c r="AV21" s="35">
        <f>IF(AU21=0,0,(AU21*((LOG(AU21))/LOG(2))))</f>
        <v>-0.26045937304056793</v>
      </c>
    </row>
    <row r="22" spans="1:48" x14ac:dyDescent="0.3">
      <c r="A22" s="57">
        <v>12</v>
      </c>
      <c r="B22" s="57">
        <v>2976</v>
      </c>
      <c r="C22" s="60">
        <v>23</v>
      </c>
      <c r="D22" s="57">
        <v>2989</v>
      </c>
      <c r="E22" s="60">
        <v>13</v>
      </c>
      <c r="F22" s="57">
        <v>3019</v>
      </c>
      <c r="G22" s="63">
        <v>14</v>
      </c>
      <c r="H22" s="63">
        <v>3026</v>
      </c>
      <c r="I22" s="41"/>
      <c r="J22" s="41"/>
      <c r="K22" s="42">
        <v>0</v>
      </c>
      <c r="L22">
        <v>1211</v>
      </c>
      <c r="N22" s="35">
        <v>2222</v>
      </c>
      <c r="O22" s="35">
        <f>COUNTIF($L$7:$L$500,N22)</f>
        <v>24</v>
      </c>
      <c r="P22" s="35">
        <f>O22/$Q$4</f>
        <v>0.25531914893617019</v>
      </c>
      <c r="Q22" s="35">
        <f>IF(P22=0,0,(P22*((LOG(P22))/LOG(2))))</f>
        <v>-0.50288332364846322</v>
      </c>
      <c r="T22" s="35">
        <f>N22</f>
        <v>2222</v>
      </c>
      <c r="U22" s="35">
        <f>COUNTIF(L7:L22,T22)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COUNTIF(L23:L37,Y22)</f>
        <v>1</v>
      </c>
      <c r="AA22" s="35">
        <f>Z22/(AB4-Z20)</f>
        <v>6.6666666666666666E-2</v>
      </c>
      <c r="AB22" s="35">
        <f>IF(AA22=0,0,(AA22*((LOG(AA22))/LOG(2))))</f>
        <v>-0.26045937304056793</v>
      </c>
      <c r="AD22" s="35">
        <f>N22</f>
        <v>2222</v>
      </c>
      <c r="AE22" s="35">
        <f>COUNTIF(L38:L53,AD22)</f>
        <v>8</v>
      </c>
      <c r="AF22" s="35">
        <f>AE22/(AG4-AE20)</f>
        <v>0.53333333333333333</v>
      </c>
      <c r="AG22" s="35">
        <f>IF(AF22=0,0,(AF22*((LOG(AF22))/LOG(2))))</f>
        <v>-0.4836749843245432</v>
      </c>
      <c r="AI22" s="35">
        <f>N22</f>
        <v>2222</v>
      </c>
      <c r="AJ22" s="35">
        <f>COUNTIF(L54:L69,AI22)</f>
        <v>2</v>
      </c>
      <c r="AK22" s="35">
        <f>AJ22/(AL4-AJ20)</f>
        <v>0.125</v>
      </c>
      <c r="AL22" s="35">
        <f>IF(AK22=0,0,(AK22*((LOG(AK22))/LOG(2))))</f>
        <v>-0.375</v>
      </c>
      <c r="AN22" s="35">
        <f>N22</f>
        <v>2222</v>
      </c>
      <c r="AO22" s="35">
        <f>COUNTIF(L70:L84,AN22)</f>
        <v>3</v>
      </c>
      <c r="AP22" s="35">
        <f>AO22/(AQ4-AO20)</f>
        <v>0.23076923076923078</v>
      </c>
      <c r="AQ22" s="35">
        <f>IF(AP22=0,0,(AP22*((LOG(AP22))/LOG(2))))</f>
        <v>-0.48818705017383146</v>
      </c>
      <c r="AS22" s="35">
        <f>N22</f>
        <v>2222</v>
      </c>
      <c r="AT22" s="35">
        <f>COUNTIF(L85:L100,AS22)</f>
        <v>10</v>
      </c>
      <c r="AU22" s="35">
        <f>AT22/(AV4-AT20)</f>
        <v>0.66666666666666663</v>
      </c>
      <c r="AV22" s="35">
        <f>IF(AU22=0,0,(AU22*((LOG(AU22))/LOG(2))))</f>
        <v>-0.38997500048077083</v>
      </c>
    </row>
    <row r="23" spans="1:48" x14ac:dyDescent="0.3">
      <c r="A23" s="58">
        <v>12</v>
      </c>
      <c r="B23" s="58">
        <v>3143</v>
      </c>
      <c r="C23" s="61">
        <v>23</v>
      </c>
      <c r="D23" s="58">
        <v>3153</v>
      </c>
      <c r="E23" s="61">
        <v>24</v>
      </c>
      <c r="F23" s="58">
        <v>3168</v>
      </c>
      <c r="G23" s="64">
        <v>14</v>
      </c>
      <c r="H23" s="64">
        <v>3179</v>
      </c>
      <c r="I23" s="40"/>
      <c r="J23" s="40"/>
      <c r="K23" s="50">
        <v>0</v>
      </c>
      <c r="L23">
        <v>1221</v>
      </c>
      <c r="P23" s="27">
        <f>SUM(P7:P22)</f>
        <v>1</v>
      </c>
      <c r="Q23" s="27">
        <f>-SUM(Q7:Q22)</f>
        <v>3.2234502246285128</v>
      </c>
      <c r="V23" s="27">
        <f>SUM(V7:V22)</f>
        <v>1</v>
      </c>
      <c r="W23" s="27">
        <f>-SUM(W7:W22)</f>
        <v>2.5306390622295662</v>
      </c>
      <c r="AA23" s="27">
        <f>SUM(AA7:AA22)</f>
        <v>1</v>
      </c>
      <c r="AB23" s="27">
        <f>-SUM(AB7:AB22)</f>
        <v>2.6062389286533896</v>
      </c>
      <c r="AF23" s="27">
        <f>SUM(AF7:AF22)</f>
        <v>1</v>
      </c>
      <c r="AG23" s="27">
        <f>-SUM(AG7:AG22)</f>
        <v>2.040223928941852</v>
      </c>
      <c r="AK23" s="27">
        <f>SUM(AK7:AK22)</f>
        <v>1</v>
      </c>
      <c r="AL23" s="27">
        <f>-SUM(AL7:AL22)</f>
        <v>2.7272170014624821</v>
      </c>
      <c r="AP23" s="27">
        <f>SUM(AP7:AP22)</f>
        <v>1</v>
      </c>
      <c r="AQ23" s="27">
        <f>-SUM(AQ7:AQ22)</f>
        <v>1.6691803368667311</v>
      </c>
      <c r="AU23" s="27">
        <f>SUM(AU7:AU22)</f>
        <v>1</v>
      </c>
      <c r="AV23" s="27">
        <f>-SUM(AV7:AV22)</f>
        <v>1.3752793655393791</v>
      </c>
    </row>
    <row r="24" spans="1:48" x14ac:dyDescent="0.3">
      <c r="A24" s="58">
        <v>12</v>
      </c>
      <c r="B24" s="58">
        <v>3299</v>
      </c>
      <c r="C24" s="61">
        <v>23</v>
      </c>
      <c r="D24" s="58">
        <v>3320</v>
      </c>
      <c r="E24" s="61">
        <v>24</v>
      </c>
      <c r="F24" s="58">
        <v>3359</v>
      </c>
      <c r="G24" s="64">
        <v>14</v>
      </c>
      <c r="H24" s="64">
        <v>3371</v>
      </c>
      <c r="I24" s="40"/>
      <c r="J24" s="40"/>
      <c r="K24" s="50">
        <v>0</v>
      </c>
      <c r="L24">
        <v>1221</v>
      </c>
      <c r="P24" s="28" t="s">
        <v>89</v>
      </c>
      <c r="Q24" s="28">
        <f>Q23/(LOG(Q4)/LOG(2))</f>
        <v>0.49178526640972697</v>
      </c>
      <c r="V24" s="28" t="s">
        <v>116</v>
      </c>
      <c r="W24" s="28">
        <f>W23/(LOG(W4)/LOG(2))</f>
        <v>0.63265976555739156</v>
      </c>
      <c r="AA24" s="28" t="s">
        <v>119</v>
      </c>
      <c r="AB24" s="28">
        <f>AB23/(LOG(AB4)/LOG(2))</f>
        <v>0.66708776836057115</v>
      </c>
      <c r="AF24" s="28" t="s">
        <v>120</v>
      </c>
      <c r="AG24" s="28">
        <f>AG23/(LOG(AG4)/LOG(2))</f>
        <v>0.510055982235463</v>
      </c>
      <c r="AK24" s="28" t="s">
        <v>121</v>
      </c>
      <c r="AL24" s="28">
        <f>AL23/(LOG(AL4)/LOG(2))</f>
        <v>0.68180425036562053</v>
      </c>
      <c r="AP24" s="28" t="s">
        <v>122</v>
      </c>
      <c r="AQ24" s="28">
        <f>AQ23/(LOG(AQ4)/LOG(2))</f>
        <v>0.42724010207579088</v>
      </c>
      <c r="AU24" s="28" t="s">
        <v>123</v>
      </c>
      <c r="AV24" s="28">
        <f>AV23/(LOG(AV4)/LOG(2))</f>
        <v>0.34381984138484478</v>
      </c>
    </row>
    <row r="25" spans="1:48" x14ac:dyDescent="0.3">
      <c r="A25" s="58">
        <v>21</v>
      </c>
      <c r="B25" s="58">
        <v>3524</v>
      </c>
      <c r="C25" s="61">
        <v>12</v>
      </c>
      <c r="D25" s="58">
        <v>3535</v>
      </c>
      <c r="E25" s="61">
        <v>13</v>
      </c>
      <c r="F25" s="58">
        <v>3544</v>
      </c>
      <c r="G25" s="64">
        <v>14</v>
      </c>
      <c r="H25" s="64">
        <v>3551</v>
      </c>
      <c r="I25" s="40"/>
      <c r="J25" s="40"/>
      <c r="K25" s="50">
        <v>0</v>
      </c>
      <c r="L25">
        <v>2111</v>
      </c>
    </row>
    <row r="26" spans="1:48" x14ac:dyDescent="0.3">
      <c r="A26" s="58">
        <v>12</v>
      </c>
      <c r="B26" s="58">
        <v>3714</v>
      </c>
      <c r="C26" s="61">
        <v>23</v>
      </c>
      <c r="D26" s="58">
        <v>3752</v>
      </c>
      <c r="E26" s="61">
        <v>13</v>
      </c>
      <c r="F26" s="58">
        <v>3763</v>
      </c>
      <c r="G26" s="64">
        <v>14</v>
      </c>
      <c r="H26" s="64">
        <v>3772</v>
      </c>
      <c r="I26" s="40"/>
      <c r="J26" s="40"/>
      <c r="K26" s="50">
        <v>0</v>
      </c>
      <c r="L26">
        <v>1211</v>
      </c>
    </row>
    <row r="27" spans="1:48" x14ac:dyDescent="0.3">
      <c r="A27" s="58">
        <v>21</v>
      </c>
      <c r="B27" s="58">
        <v>3898</v>
      </c>
      <c r="C27" s="61">
        <v>12</v>
      </c>
      <c r="D27" s="58">
        <v>3946</v>
      </c>
      <c r="E27" s="61">
        <v>13</v>
      </c>
      <c r="F27" s="58">
        <v>3955</v>
      </c>
      <c r="G27" s="64">
        <v>14</v>
      </c>
      <c r="H27" s="64">
        <v>3964</v>
      </c>
      <c r="I27" s="40"/>
      <c r="J27" s="40"/>
      <c r="K27" s="50">
        <v>0</v>
      </c>
      <c r="L27">
        <v>2111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8">
        <v>21</v>
      </c>
      <c r="B28" s="58">
        <v>4098</v>
      </c>
      <c r="C28" s="61">
        <v>21</v>
      </c>
      <c r="D28" s="58">
        <v>4116</v>
      </c>
      <c r="E28" s="61">
        <v>22</v>
      </c>
      <c r="F28" s="58">
        <v>4133</v>
      </c>
      <c r="G28" s="64">
        <v>14</v>
      </c>
      <c r="H28" s="64">
        <v>4148</v>
      </c>
      <c r="I28" s="40"/>
      <c r="J28" s="40"/>
      <c r="K28" s="50">
        <v>0</v>
      </c>
      <c r="L28">
        <v>2221</v>
      </c>
      <c r="N28" s="39">
        <f>COUNTIF(L7:L100,G3)</f>
        <v>4</v>
      </c>
      <c r="O28" s="39"/>
      <c r="P28" s="46">
        <v>16</v>
      </c>
      <c r="Q28" s="46">
        <v>15</v>
      </c>
      <c r="R28" s="46">
        <v>16</v>
      </c>
      <c r="S28" s="46">
        <v>16</v>
      </c>
      <c r="T28" s="46">
        <v>15</v>
      </c>
      <c r="U28" s="46">
        <v>16</v>
      </c>
      <c r="V28" s="45"/>
    </row>
    <row r="29" spans="1:48" x14ac:dyDescent="0.3">
      <c r="A29" s="58">
        <v>12</v>
      </c>
      <c r="B29" s="58">
        <v>4278</v>
      </c>
      <c r="C29" s="61">
        <v>23</v>
      </c>
      <c r="D29" s="58">
        <v>4288</v>
      </c>
      <c r="E29" s="61">
        <v>24</v>
      </c>
      <c r="F29" s="58">
        <v>4306</v>
      </c>
      <c r="G29" s="64">
        <v>14</v>
      </c>
      <c r="H29" s="64">
        <v>4317</v>
      </c>
      <c r="I29" s="40"/>
      <c r="J29" s="40"/>
      <c r="K29" s="50">
        <v>0</v>
      </c>
      <c r="L29">
        <v>1221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21</v>
      </c>
      <c r="B30" s="58">
        <v>4488</v>
      </c>
      <c r="C30" s="61">
        <v>12</v>
      </c>
      <c r="D30" s="58">
        <v>4503</v>
      </c>
      <c r="E30" s="61">
        <v>13</v>
      </c>
      <c r="F30" s="58">
        <v>4510</v>
      </c>
      <c r="G30" s="64">
        <v>14</v>
      </c>
      <c r="H30" s="64">
        <v>4522</v>
      </c>
      <c r="I30" s="40"/>
      <c r="J30" s="40"/>
      <c r="K30" s="50">
        <v>0</v>
      </c>
      <c r="L30">
        <v>2111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12</v>
      </c>
      <c r="B31" s="58">
        <v>4652</v>
      </c>
      <c r="C31" s="61">
        <v>14</v>
      </c>
      <c r="D31" s="58">
        <v>4670</v>
      </c>
      <c r="E31" s="61">
        <v>24</v>
      </c>
      <c r="F31" s="58">
        <v>4679</v>
      </c>
      <c r="G31" s="64">
        <v>23</v>
      </c>
      <c r="H31" s="64">
        <v>4695</v>
      </c>
      <c r="I31" s="40"/>
      <c r="J31" s="40"/>
      <c r="K31" s="50">
        <v>0</v>
      </c>
      <c r="L31">
        <v>1122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21</v>
      </c>
      <c r="B32" s="58">
        <v>4852</v>
      </c>
      <c r="C32" s="61">
        <v>21</v>
      </c>
      <c r="D32" s="58">
        <v>4871</v>
      </c>
      <c r="E32" s="61">
        <v>11</v>
      </c>
      <c r="F32" s="58">
        <v>4886</v>
      </c>
      <c r="G32" s="64">
        <v>12</v>
      </c>
      <c r="H32" s="64">
        <v>4894</v>
      </c>
      <c r="I32" s="40"/>
      <c r="J32" s="40"/>
      <c r="K32" s="50">
        <v>0</v>
      </c>
      <c r="L32">
        <v>2211</v>
      </c>
      <c r="O32" s="44" t="s">
        <v>105</v>
      </c>
      <c r="P32" s="46">
        <f>U20</f>
        <v>0</v>
      </c>
      <c r="Q32" s="46">
        <f>Z20</f>
        <v>0</v>
      </c>
      <c r="R32" s="46">
        <f>AE20</f>
        <v>1</v>
      </c>
      <c r="S32" s="46">
        <f>AJ20</f>
        <v>0</v>
      </c>
      <c r="T32" s="46">
        <f>AO20</f>
        <v>2</v>
      </c>
      <c r="U32" s="46">
        <f>AT20</f>
        <v>1</v>
      </c>
      <c r="V32" s="44"/>
    </row>
    <row r="33" spans="1:22" x14ac:dyDescent="0.3">
      <c r="A33" s="58">
        <v>21</v>
      </c>
      <c r="B33" s="58">
        <v>5049</v>
      </c>
      <c r="C33" s="61">
        <v>21</v>
      </c>
      <c r="D33" s="58">
        <v>5072</v>
      </c>
      <c r="E33" s="61">
        <v>11</v>
      </c>
      <c r="F33" s="58">
        <v>5085</v>
      </c>
      <c r="G33" s="64">
        <v>12</v>
      </c>
      <c r="H33" s="64">
        <v>5092</v>
      </c>
      <c r="I33" s="40"/>
      <c r="J33" s="40"/>
      <c r="K33" s="50">
        <v>0</v>
      </c>
      <c r="L33">
        <v>2211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21</v>
      </c>
      <c r="B34" s="58">
        <v>5235</v>
      </c>
      <c r="C34" s="61">
        <v>21</v>
      </c>
      <c r="D34" s="58">
        <v>5249</v>
      </c>
      <c r="E34" s="61">
        <v>22</v>
      </c>
      <c r="F34" s="58">
        <v>5269</v>
      </c>
      <c r="G34" s="64">
        <v>14</v>
      </c>
      <c r="H34" s="64">
        <v>5281</v>
      </c>
      <c r="I34" s="40"/>
      <c r="J34" s="40"/>
      <c r="K34" s="50">
        <v>0</v>
      </c>
      <c r="L34">
        <v>2221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5445</v>
      </c>
      <c r="C35" s="61">
        <v>21</v>
      </c>
      <c r="D35" s="58">
        <v>5468</v>
      </c>
      <c r="E35" s="61">
        <v>22</v>
      </c>
      <c r="F35" s="58">
        <v>5481</v>
      </c>
      <c r="G35" s="64">
        <v>23</v>
      </c>
      <c r="H35" s="64">
        <v>5492</v>
      </c>
      <c r="I35" s="40"/>
      <c r="J35" s="40"/>
      <c r="K35" s="50">
        <v>0</v>
      </c>
      <c r="L35">
        <v>2222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5611</v>
      </c>
      <c r="C36" s="61">
        <v>23</v>
      </c>
      <c r="D36" s="58">
        <v>5624</v>
      </c>
      <c r="E36" s="61">
        <v>24</v>
      </c>
      <c r="F36" s="58">
        <v>5658</v>
      </c>
      <c r="G36" s="64">
        <v>14</v>
      </c>
      <c r="H36" s="64">
        <v>5669</v>
      </c>
      <c r="I36" s="40"/>
      <c r="J36" s="40"/>
      <c r="K36" s="50">
        <v>0</v>
      </c>
      <c r="L36">
        <v>1221</v>
      </c>
      <c r="N36" s="40"/>
      <c r="O36" s="49" t="s">
        <v>109</v>
      </c>
      <c r="P36">
        <f>H22/P28</f>
        <v>189.125</v>
      </c>
      <c r="Q36">
        <f>(H37-H22)/Q28</f>
        <v>191.53333333333333</v>
      </c>
      <c r="R36">
        <f>(H53-H37)/R28</f>
        <v>207.875</v>
      </c>
      <c r="S36">
        <f>(H69-H53)/S28</f>
        <v>292.875</v>
      </c>
      <c r="T36">
        <f>(H84-H69)/T28</f>
        <v>212.73333333333332</v>
      </c>
      <c r="U36">
        <f>(H100-H84)/U28</f>
        <v>421.4375</v>
      </c>
    </row>
    <row r="37" spans="1:22" x14ac:dyDescent="0.3">
      <c r="A37" s="58">
        <v>21</v>
      </c>
      <c r="B37" s="58">
        <v>5849</v>
      </c>
      <c r="C37" s="61">
        <v>21</v>
      </c>
      <c r="D37" s="58">
        <v>5870</v>
      </c>
      <c r="E37" s="61">
        <v>22</v>
      </c>
      <c r="F37" s="58">
        <v>5888</v>
      </c>
      <c r="G37" s="64">
        <v>14</v>
      </c>
      <c r="H37" s="64">
        <v>5899</v>
      </c>
      <c r="I37" s="40"/>
      <c r="J37" s="40"/>
      <c r="K37" s="50">
        <v>0</v>
      </c>
      <c r="L37">
        <v>2221</v>
      </c>
    </row>
    <row r="38" spans="1:22" x14ac:dyDescent="0.3">
      <c r="A38" s="57">
        <v>21</v>
      </c>
      <c r="B38" s="57">
        <v>6028</v>
      </c>
      <c r="C38" s="60">
        <v>21</v>
      </c>
      <c r="D38" s="57">
        <v>6045</v>
      </c>
      <c r="E38" s="60">
        <v>11</v>
      </c>
      <c r="F38" s="57">
        <v>6058</v>
      </c>
      <c r="G38" s="63">
        <v>21</v>
      </c>
      <c r="H38" s="63">
        <v>6070</v>
      </c>
      <c r="I38" s="41"/>
      <c r="J38" s="41"/>
      <c r="K38" s="42">
        <v>0</v>
      </c>
      <c r="L38">
        <v>2212</v>
      </c>
    </row>
    <row r="39" spans="1:22" x14ac:dyDescent="0.3">
      <c r="A39" s="57">
        <v>21</v>
      </c>
      <c r="B39" s="57">
        <v>6196</v>
      </c>
      <c r="C39" s="60">
        <v>12</v>
      </c>
      <c r="D39" s="57">
        <v>6211</v>
      </c>
      <c r="E39" s="60">
        <v>13</v>
      </c>
      <c r="F39" s="57">
        <v>6235</v>
      </c>
      <c r="G39" s="63">
        <v>14</v>
      </c>
      <c r="H39" s="63">
        <v>6248</v>
      </c>
      <c r="I39" s="41"/>
      <c r="J39" s="41"/>
      <c r="K39" s="42">
        <v>0</v>
      </c>
      <c r="L39">
        <v>2111</v>
      </c>
    </row>
    <row r="40" spans="1:22" x14ac:dyDescent="0.3">
      <c r="A40" s="57">
        <v>21</v>
      </c>
      <c r="B40" s="57">
        <v>6385</v>
      </c>
      <c r="C40" s="60">
        <v>21</v>
      </c>
      <c r="D40" s="57">
        <v>6400</v>
      </c>
      <c r="E40" s="60">
        <v>22</v>
      </c>
      <c r="F40" s="57">
        <v>6428</v>
      </c>
      <c r="G40" s="63">
        <v>23</v>
      </c>
      <c r="H40" s="63">
        <v>6443</v>
      </c>
      <c r="I40" s="41"/>
      <c r="J40" s="41"/>
      <c r="K40" s="42">
        <v>0</v>
      </c>
      <c r="L40">
        <v>2222</v>
      </c>
    </row>
    <row r="41" spans="1:22" x14ac:dyDescent="0.3">
      <c r="A41" s="57">
        <v>21</v>
      </c>
      <c r="B41" s="57">
        <v>6621</v>
      </c>
      <c r="C41" s="60">
        <v>21</v>
      </c>
      <c r="D41" s="57">
        <v>6648</v>
      </c>
      <c r="E41" s="60">
        <v>22</v>
      </c>
      <c r="F41" s="57">
        <v>6672</v>
      </c>
      <c r="G41" s="63">
        <v>23</v>
      </c>
      <c r="H41" s="63">
        <v>6690</v>
      </c>
      <c r="I41" s="41"/>
      <c r="J41" s="41"/>
      <c r="K41" s="42">
        <v>0</v>
      </c>
      <c r="L41">
        <v>2222</v>
      </c>
    </row>
    <row r="42" spans="1:22" x14ac:dyDescent="0.3">
      <c r="A42" s="57">
        <v>21</v>
      </c>
      <c r="B42" s="57">
        <v>6825</v>
      </c>
      <c r="C42" s="60">
        <v>21</v>
      </c>
      <c r="D42" s="57">
        <v>6840</v>
      </c>
      <c r="E42" s="60">
        <v>22</v>
      </c>
      <c r="F42" s="57">
        <v>6861</v>
      </c>
      <c r="G42" s="63">
        <v>23</v>
      </c>
      <c r="H42" s="63">
        <v>6880</v>
      </c>
      <c r="I42" s="41"/>
      <c r="J42" s="41"/>
      <c r="K42" s="42">
        <v>0</v>
      </c>
      <c r="L42">
        <v>2222</v>
      </c>
    </row>
    <row r="43" spans="1:22" x14ac:dyDescent="0.3">
      <c r="A43" s="57">
        <v>21</v>
      </c>
      <c r="B43" s="57">
        <v>7043</v>
      </c>
      <c r="C43" s="60">
        <v>21</v>
      </c>
      <c r="D43" s="57">
        <v>7057</v>
      </c>
      <c r="E43" s="60">
        <v>22</v>
      </c>
      <c r="F43" s="57">
        <v>7075</v>
      </c>
      <c r="G43" s="63">
        <v>23</v>
      </c>
      <c r="H43" s="63">
        <v>7097</v>
      </c>
      <c r="I43" s="41"/>
      <c r="J43" s="41"/>
      <c r="K43" s="42">
        <v>0</v>
      </c>
      <c r="L43">
        <v>2222</v>
      </c>
    </row>
    <row r="44" spans="1:22" x14ac:dyDescent="0.3">
      <c r="A44" s="57">
        <v>21</v>
      </c>
      <c r="B44" s="57">
        <v>7210</v>
      </c>
      <c r="C44" s="60">
        <v>21</v>
      </c>
      <c r="D44" s="57">
        <v>7234</v>
      </c>
      <c r="E44" s="60">
        <v>22</v>
      </c>
      <c r="F44" s="57">
        <v>7251</v>
      </c>
      <c r="G44" s="63">
        <v>23</v>
      </c>
      <c r="H44" s="63">
        <v>7275</v>
      </c>
      <c r="I44" s="41"/>
      <c r="J44" s="41"/>
      <c r="K44" s="42">
        <v>0</v>
      </c>
      <c r="L44">
        <v>2222</v>
      </c>
    </row>
    <row r="45" spans="1:22" x14ac:dyDescent="0.3">
      <c r="A45" s="57">
        <v>21</v>
      </c>
      <c r="B45" s="57">
        <v>7410</v>
      </c>
      <c r="C45" s="60">
        <v>21</v>
      </c>
      <c r="D45" s="57">
        <v>7430</v>
      </c>
      <c r="E45" s="60">
        <v>22</v>
      </c>
      <c r="F45" s="57">
        <v>7449</v>
      </c>
      <c r="G45" s="63">
        <v>14</v>
      </c>
      <c r="H45" s="63">
        <v>7469</v>
      </c>
      <c r="I45" s="41"/>
      <c r="J45" s="41"/>
      <c r="K45" s="42">
        <v>0</v>
      </c>
      <c r="L45">
        <v>2221</v>
      </c>
    </row>
    <row r="46" spans="1:22" x14ac:dyDescent="0.3">
      <c r="A46" s="57">
        <v>21</v>
      </c>
      <c r="B46" s="57">
        <v>7696</v>
      </c>
      <c r="C46" s="60">
        <v>12</v>
      </c>
      <c r="D46" s="57">
        <v>7706</v>
      </c>
      <c r="E46" s="60">
        <v>24</v>
      </c>
      <c r="F46" s="57">
        <v>7724</v>
      </c>
      <c r="G46" s="63">
        <v>14</v>
      </c>
      <c r="H46" s="63">
        <v>7741</v>
      </c>
      <c r="I46" s="41"/>
      <c r="J46" s="41"/>
      <c r="K46" s="42">
        <v>0</v>
      </c>
      <c r="L46">
        <v>2121</v>
      </c>
    </row>
    <row r="47" spans="1:22" x14ac:dyDescent="0.3">
      <c r="A47" s="57">
        <v>21</v>
      </c>
      <c r="B47" s="57">
        <v>7868</v>
      </c>
      <c r="C47" s="60">
        <v>21</v>
      </c>
      <c r="D47" s="57">
        <v>7894</v>
      </c>
      <c r="E47" s="60">
        <v>22</v>
      </c>
      <c r="F47" s="57">
        <v>7913</v>
      </c>
      <c r="G47" s="63">
        <v>23</v>
      </c>
      <c r="H47" s="63">
        <v>7928</v>
      </c>
      <c r="I47" s="41"/>
      <c r="J47" s="41"/>
      <c r="K47" s="42">
        <v>0</v>
      </c>
      <c r="L47">
        <v>2222</v>
      </c>
    </row>
    <row r="48" spans="1:22" x14ac:dyDescent="0.3">
      <c r="A48" s="57">
        <v>12</v>
      </c>
      <c r="B48" s="57">
        <v>8112</v>
      </c>
      <c r="C48" s="60">
        <v>23</v>
      </c>
      <c r="D48" s="57">
        <v>8122</v>
      </c>
      <c r="E48" s="60">
        <v>24</v>
      </c>
      <c r="F48" s="57">
        <v>8140</v>
      </c>
      <c r="G48" s="63">
        <v>23</v>
      </c>
      <c r="H48" s="63">
        <v>8158</v>
      </c>
      <c r="I48" s="41"/>
      <c r="J48" s="41"/>
      <c r="K48" s="42">
        <v>0</v>
      </c>
      <c r="L48">
        <v>1222</v>
      </c>
    </row>
    <row r="49" spans="1:12" x14ac:dyDescent="0.3">
      <c r="A49" s="57">
        <v>12</v>
      </c>
      <c r="B49" s="57">
        <v>8297</v>
      </c>
      <c r="C49" s="60">
        <v>23</v>
      </c>
      <c r="D49" s="57">
        <v>8307</v>
      </c>
      <c r="E49" s="60">
        <v>24</v>
      </c>
      <c r="F49" s="57">
        <v>8323</v>
      </c>
      <c r="G49" s="63">
        <v>23</v>
      </c>
      <c r="H49" s="63">
        <v>8330</v>
      </c>
      <c r="I49" s="41"/>
      <c r="J49" s="41"/>
      <c r="K49" s="42">
        <v>0</v>
      </c>
      <c r="L49">
        <v>1222</v>
      </c>
    </row>
    <row r="50" spans="1:12" x14ac:dyDescent="0.3">
      <c r="A50" s="57">
        <v>21</v>
      </c>
      <c r="B50" s="57">
        <v>8513</v>
      </c>
      <c r="C50" s="60">
        <v>21</v>
      </c>
      <c r="D50" s="57">
        <v>8524</v>
      </c>
      <c r="E50" s="60">
        <v>22</v>
      </c>
      <c r="F50" s="57">
        <v>8559</v>
      </c>
      <c r="G50" s="63">
        <v>14</v>
      </c>
      <c r="H50" s="63">
        <v>8575</v>
      </c>
      <c r="I50" s="41"/>
      <c r="J50" s="41"/>
      <c r="K50" s="42">
        <v>0</v>
      </c>
      <c r="L50">
        <v>2221</v>
      </c>
    </row>
    <row r="51" spans="1:12" x14ac:dyDescent="0.3">
      <c r="A51" s="57">
        <v>21</v>
      </c>
      <c r="B51" s="57">
        <v>8763</v>
      </c>
      <c r="C51" s="60">
        <v>12</v>
      </c>
      <c r="D51" s="57">
        <v>8789</v>
      </c>
      <c r="E51" s="60">
        <v>24</v>
      </c>
      <c r="F51" s="57">
        <v>8797</v>
      </c>
      <c r="G51" s="63">
        <v>23</v>
      </c>
      <c r="H51" s="63">
        <v>8818</v>
      </c>
      <c r="I51" s="41"/>
      <c r="J51" s="41"/>
      <c r="K51" s="42">
        <v>0</v>
      </c>
      <c r="L51">
        <v>2122</v>
      </c>
    </row>
    <row r="52" spans="1:12" x14ac:dyDescent="0.3">
      <c r="A52" s="57">
        <v>21</v>
      </c>
      <c r="B52" s="57">
        <v>8958</v>
      </c>
      <c r="C52" s="60">
        <v>21</v>
      </c>
      <c r="D52" s="57">
        <v>8985</v>
      </c>
      <c r="E52" s="60">
        <v>22</v>
      </c>
      <c r="F52" s="57">
        <v>8995</v>
      </c>
      <c r="G52" s="63">
        <v>23</v>
      </c>
      <c r="H52" s="63">
        <v>9000</v>
      </c>
      <c r="I52" s="41"/>
      <c r="J52" s="41"/>
      <c r="K52" s="42">
        <v>0</v>
      </c>
      <c r="L52">
        <v>2222</v>
      </c>
    </row>
    <row r="53" spans="1:12" x14ac:dyDescent="0.3">
      <c r="A53" s="57">
        <v>21</v>
      </c>
      <c r="B53" s="57">
        <v>9182</v>
      </c>
      <c r="C53" s="60">
        <v>21</v>
      </c>
      <c r="D53" s="57">
        <v>9202</v>
      </c>
      <c r="E53" s="60">
        <v>22</v>
      </c>
      <c r="F53" s="57">
        <v>9215</v>
      </c>
      <c r="G53" s="63">
        <v>23</v>
      </c>
      <c r="H53" s="63">
        <v>9225</v>
      </c>
      <c r="I53" s="41"/>
      <c r="J53" s="41"/>
      <c r="K53" s="42">
        <v>0</v>
      </c>
      <c r="L53">
        <v>2222</v>
      </c>
    </row>
    <row r="54" spans="1:12" x14ac:dyDescent="0.3">
      <c r="A54" s="58">
        <v>12</v>
      </c>
      <c r="B54" s="58">
        <v>9349</v>
      </c>
      <c r="C54" s="61">
        <v>23</v>
      </c>
      <c r="D54" s="58">
        <v>9368</v>
      </c>
      <c r="E54" s="61">
        <v>13</v>
      </c>
      <c r="F54" s="58">
        <v>9379</v>
      </c>
      <c r="G54" s="64">
        <v>23</v>
      </c>
      <c r="H54" s="64">
        <v>9392</v>
      </c>
      <c r="I54" s="40"/>
      <c r="J54" s="40"/>
      <c r="K54" s="50">
        <v>0</v>
      </c>
      <c r="L54">
        <v>1212</v>
      </c>
    </row>
    <row r="55" spans="1:12" x14ac:dyDescent="0.3">
      <c r="A55" s="58">
        <v>12</v>
      </c>
      <c r="B55" s="58">
        <v>9649</v>
      </c>
      <c r="C55" s="61">
        <v>14</v>
      </c>
      <c r="D55" s="58">
        <v>9684</v>
      </c>
      <c r="E55" s="61">
        <v>24</v>
      </c>
      <c r="F55" s="58">
        <v>9693</v>
      </c>
      <c r="G55" s="64">
        <v>23</v>
      </c>
      <c r="H55" s="64">
        <v>9698</v>
      </c>
      <c r="I55" s="40"/>
      <c r="J55" s="40"/>
      <c r="K55" s="50">
        <v>0</v>
      </c>
      <c r="L55">
        <v>1122</v>
      </c>
    </row>
    <row r="56" spans="1:12" x14ac:dyDescent="0.3">
      <c r="A56" s="58">
        <v>21</v>
      </c>
      <c r="B56" s="58">
        <v>9946</v>
      </c>
      <c r="C56" s="61">
        <v>21</v>
      </c>
      <c r="D56" s="58">
        <v>9965</v>
      </c>
      <c r="E56" s="61">
        <v>22</v>
      </c>
      <c r="F56" s="58">
        <v>9982</v>
      </c>
      <c r="G56" s="64">
        <v>23</v>
      </c>
      <c r="H56" s="64">
        <v>9991</v>
      </c>
      <c r="I56" s="40"/>
      <c r="J56" s="40"/>
      <c r="K56" s="50">
        <v>0</v>
      </c>
      <c r="L56">
        <v>2222</v>
      </c>
    </row>
    <row r="57" spans="1:12" x14ac:dyDescent="0.3">
      <c r="A57" s="58">
        <v>12</v>
      </c>
      <c r="B57" s="58">
        <v>10125</v>
      </c>
      <c r="C57" s="61">
        <v>23</v>
      </c>
      <c r="D57" s="58">
        <v>10139</v>
      </c>
      <c r="E57" s="61">
        <v>24</v>
      </c>
      <c r="F57" s="58">
        <v>10159</v>
      </c>
      <c r="G57" s="64">
        <v>23</v>
      </c>
      <c r="H57" s="64">
        <v>10166</v>
      </c>
      <c r="I57" s="40"/>
      <c r="J57" s="40"/>
      <c r="K57" s="50">
        <v>0</v>
      </c>
      <c r="L57">
        <v>1222</v>
      </c>
    </row>
    <row r="58" spans="1:12" x14ac:dyDescent="0.3">
      <c r="A58" s="58">
        <v>12</v>
      </c>
      <c r="B58" s="58">
        <v>10434</v>
      </c>
      <c r="C58" s="61">
        <v>23</v>
      </c>
      <c r="D58" s="58">
        <v>10447</v>
      </c>
      <c r="E58" s="61">
        <v>24</v>
      </c>
      <c r="F58" s="58">
        <v>10452</v>
      </c>
      <c r="G58" s="64">
        <v>23</v>
      </c>
      <c r="H58" s="64">
        <v>10472</v>
      </c>
      <c r="I58" s="40"/>
      <c r="J58" s="40"/>
      <c r="K58" s="50">
        <v>0</v>
      </c>
      <c r="L58">
        <v>1222</v>
      </c>
    </row>
    <row r="59" spans="1:12" x14ac:dyDescent="0.3">
      <c r="A59" s="58">
        <v>12</v>
      </c>
      <c r="B59" s="58">
        <v>10824</v>
      </c>
      <c r="C59" s="61">
        <v>23</v>
      </c>
      <c r="D59" s="58">
        <v>10836</v>
      </c>
      <c r="E59" s="61">
        <v>24</v>
      </c>
      <c r="F59" s="58">
        <v>10858</v>
      </c>
      <c r="G59" s="64">
        <v>14</v>
      </c>
      <c r="H59" s="64">
        <v>10870</v>
      </c>
      <c r="I59" s="40"/>
      <c r="J59" s="40"/>
      <c r="K59" s="50">
        <v>0</v>
      </c>
      <c r="L59">
        <v>1221</v>
      </c>
    </row>
    <row r="60" spans="1:12" x14ac:dyDescent="0.3">
      <c r="A60" s="58">
        <v>21</v>
      </c>
      <c r="B60" s="58">
        <v>11037</v>
      </c>
      <c r="C60" s="61">
        <v>21</v>
      </c>
      <c r="D60" s="58">
        <v>11061</v>
      </c>
      <c r="E60" s="61">
        <v>22</v>
      </c>
      <c r="F60" s="58">
        <v>11079</v>
      </c>
      <c r="G60" s="64">
        <v>14</v>
      </c>
      <c r="H60" s="64">
        <v>11090</v>
      </c>
      <c r="I60" s="40"/>
      <c r="J60" s="40"/>
      <c r="K60" s="50">
        <v>0</v>
      </c>
      <c r="L60">
        <v>2221</v>
      </c>
    </row>
    <row r="61" spans="1:12" x14ac:dyDescent="0.3">
      <c r="A61" s="58">
        <v>21</v>
      </c>
      <c r="B61" s="58">
        <v>11282</v>
      </c>
      <c r="C61" s="61">
        <v>21</v>
      </c>
      <c r="D61" s="58">
        <v>11341</v>
      </c>
      <c r="E61" s="61">
        <v>22</v>
      </c>
      <c r="F61" s="58">
        <v>11366</v>
      </c>
      <c r="G61" s="64">
        <v>14</v>
      </c>
      <c r="H61" s="64">
        <v>11378</v>
      </c>
      <c r="I61" s="40"/>
      <c r="J61" s="40"/>
      <c r="K61" s="50">
        <v>0</v>
      </c>
      <c r="L61">
        <v>2221</v>
      </c>
    </row>
    <row r="62" spans="1:12" x14ac:dyDescent="0.3">
      <c r="A62" s="58">
        <v>12</v>
      </c>
      <c r="B62" s="58">
        <v>11541</v>
      </c>
      <c r="C62" s="61">
        <v>23</v>
      </c>
      <c r="D62" s="58">
        <v>11555</v>
      </c>
      <c r="E62" s="61">
        <v>24</v>
      </c>
      <c r="F62" s="58">
        <v>11573</v>
      </c>
      <c r="G62" s="64">
        <v>23</v>
      </c>
      <c r="H62" s="64">
        <v>11592</v>
      </c>
      <c r="I62" s="40"/>
      <c r="J62" s="40"/>
      <c r="K62" s="50">
        <v>0</v>
      </c>
      <c r="L62">
        <v>1222</v>
      </c>
    </row>
    <row r="63" spans="1:12" x14ac:dyDescent="0.3">
      <c r="A63" s="58">
        <v>12</v>
      </c>
      <c r="B63" s="58">
        <v>11779</v>
      </c>
      <c r="C63" s="61">
        <v>23</v>
      </c>
      <c r="D63" s="58">
        <v>11790</v>
      </c>
      <c r="E63" s="61">
        <v>24</v>
      </c>
      <c r="F63" s="58">
        <v>11808</v>
      </c>
      <c r="G63" s="64">
        <v>23</v>
      </c>
      <c r="H63" s="64">
        <v>11826</v>
      </c>
      <c r="I63" s="40"/>
      <c r="J63" s="40"/>
      <c r="K63" s="50">
        <v>0</v>
      </c>
      <c r="L63">
        <v>1222</v>
      </c>
    </row>
    <row r="64" spans="1:12" x14ac:dyDescent="0.3">
      <c r="A64" s="58">
        <v>12</v>
      </c>
      <c r="B64" s="58">
        <v>12092</v>
      </c>
      <c r="C64" s="61">
        <v>23</v>
      </c>
      <c r="D64" s="58">
        <v>12104</v>
      </c>
      <c r="E64" s="61">
        <v>24</v>
      </c>
      <c r="F64" s="58">
        <v>12123</v>
      </c>
      <c r="G64" s="64">
        <v>23</v>
      </c>
      <c r="H64" s="64">
        <v>12141</v>
      </c>
      <c r="I64" s="40"/>
      <c r="J64" s="40"/>
      <c r="K64" s="50">
        <v>0</v>
      </c>
      <c r="L64">
        <v>1222</v>
      </c>
    </row>
    <row r="65" spans="1:12" x14ac:dyDescent="0.3">
      <c r="A65" s="58">
        <v>12</v>
      </c>
      <c r="B65" s="58">
        <v>12485</v>
      </c>
      <c r="C65" s="61">
        <v>23</v>
      </c>
      <c r="D65" s="58">
        <v>12498</v>
      </c>
      <c r="E65" s="61">
        <v>24</v>
      </c>
      <c r="F65" s="58">
        <v>12516</v>
      </c>
      <c r="G65" s="64">
        <v>14</v>
      </c>
      <c r="H65" s="64">
        <v>12531</v>
      </c>
      <c r="I65" s="40"/>
      <c r="J65" s="40"/>
      <c r="K65" s="50">
        <v>0</v>
      </c>
      <c r="L65">
        <v>1221</v>
      </c>
    </row>
    <row r="66" spans="1:12" x14ac:dyDescent="0.3">
      <c r="A66" s="58">
        <v>12</v>
      </c>
      <c r="B66" s="58">
        <v>12743</v>
      </c>
      <c r="C66" s="61">
        <v>23</v>
      </c>
      <c r="D66" s="58">
        <v>12755</v>
      </c>
      <c r="E66" s="61">
        <v>13</v>
      </c>
      <c r="F66" s="58">
        <v>12772</v>
      </c>
      <c r="G66" s="64">
        <v>14</v>
      </c>
      <c r="H66" s="64">
        <v>12780</v>
      </c>
      <c r="I66" s="40"/>
      <c r="J66" s="40"/>
      <c r="K66" s="50">
        <v>0</v>
      </c>
      <c r="L66">
        <v>1211</v>
      </c>
    </row>
    <row r="67" spans="1:12" x14ac:dyDescent="0.3">
      <c r="A67" s="58">
        <v>21</v>
      </c>
      <c r="B67" s="58">
        <v>13250</v>
      </c>
      <c r="C67" s="61">
        <v>21</v>
      </c>
      <c r="D67" s="58">
        <v>13272</v>
      </c>
      <c r="E67" s="61">
        <v>22</v>
      </c>
      <c r="F67" s="58">
        <v>13295</v>
      </c>
      <c r="G67" s="64">
        <v>14</v>
      </c>
      <c r="H67" s="64">
        <v>13314</v>
      </c>
      <c r="I67" s="40"/>
      <c r="J67" s="40"/>
      <c r="K67" s="50">
        <v>0</v>
      </c>
      <c r="L67">
        <v>2221</v>
      </c>
    </row>
    <row r="68" spans="1:12" x14ac:dyDescent="0.3">
      <c r="A68" s="58">
        <v>21</v>
      </c>
      <c r="B68" s="58">
        <v>13561</v>
      </c>
      <c r="C68" s="61">
        <v>21</v>
      </c>
      <c r="D68" s="58">
        <v>13580</v>
      </c>
      <c r="E68" s="61">
        <v>22</v>
      </c>
      <c r="F68" s="58">
        <v>13598</v>
      </c>
      <c r="G68" s="64">
        <v>23</v>
      </c>
      <c r="H68" s="64">
        <v>13620</v>
      </c>
      <c r="I68" s="40"/>
      <c r="J68" s="40"/>
      <c r="K68" s="50">
        <v>0</v>
      </c>
      <c r="L68">
        <v>2222</v>
      </c>
    </row>
    <row r="69" spans="1:12" x14ac:dyDescent="0.3">
      <c r="A69" s="58">
        <v>21</v>
      </c>
      <c r="B69" s="58">
        <v>13868</v>
      </c>
      <c r="C69" s="61">
        <v>12</v>
      </c>
      <c r="D69" s="58">
        <v>13881</v>
      </c>
      <c r="E69" s="61">
        <v>24</v>
      </c>
      <c r="F69" s="58">
        <v>13893</v>
      </c>
      <c r="G69" s="64">
        <v>23</v>
      </c>
      <c r="H69" s="64">
        <v>13911</v>
      </c>
      <c r="I69" s="40"/>
      <c r="J69" s="40"/>
      <c r="K69" s="50">
        <v>0</v>
      </c>
      <c r="L69">
        <v>2122</v>
      </c>
    </row>
    <row r="70" spans="1:12" x14ac:dyDescent="0.3">
      <c r="A70" s="57">
        <v>21</v>
      </c>
      <c r="B70" s="57">
        <v>14173</v>
      </c>
      <c r="C70" s="60">
        <v>21</v>
      </c>
      <c r="D70" s="57">
        <v>14191</v>
      </c>
      <c r="E70" s="60">
        <v>11</v>
      </c>
      <c r="F70" s="57">
        <v>14204</v>
      </c>
      <c r="G70" s="63">
        <v>21</v>
      </c>
      <c r="H70" s="63">
        <v>14223</v>
      </c>
      <c r="I70" s="41"/>
      <c r="J70" s="41"/>
      <c r="K70" s="42">
        <v>0</v>
      </c>
      <c r="L70">
        <v>2212</v>
      </c>
    </row>
    <row r="71" spans="1:12" x14ac:dyDescent="0.3">
      <c r="A71" s="57">
        <v>12</v>
      </c>
      <c r="B71" s="57">
        <v>14373</v>
      </c>
      <c r="C71" s="60">
        <v>23</v>
      </c>
      <c r="D71" s="57">
        <v>14385</v>
      </c>
      <c r="E71" s="60">
        <v>24</v>
      </c>
      <c r="F71" s="57">
        <v>14406</v>
      </c>
      <c r="G71" s="63">
        <v>23</v>
      </c>
      <c r="H71" s="63">
        <v>14426</v>
      </c>
      <c r="I71" s="41"/>
      <c r="J71" s="41"/>
      <c r="K71" s="42">
        <v>0</v>
      </c>
      <c r="L71">
        <v>1222</v>
      </c>
    </row>
    <row r="72" spans="1:12" x14ac:dyDescent="0.3">
      <c r="A72" s="57">
        <v>21</v>
      </c>
      <c r="B72" s="57">
        <v>14560</v>
      </c>
      <c r="C72" s="60">
        <v>21</v>
      </c>
      <c r="D72" s="57">
        <v>14571</v>
      </c>
      <c r="E72" s="60">
        <v>22</v>
      </c>
      <c r="F72" s="57">
        <v>14595</v>
      </c>
      <c r="G72" s="63">
        <v>14</v>
      </c>
      <c r="H72" s="63">
        <v>14613</v>
      </c>
      <c r="I72" s="41"/>
      <c r="J72" s="41"/>
      <c r="K72" s="42">
        <v>0</v>
      </c>
      <c r="L72">
        <v>2221</v>
      </c>
    </row>
    <row r="73" spans="1:12" x14ac:dyDescent="0.3">
      <c r="A73" s="57">
        <v>21</v>
      </c>
      <c r="B73" s="57">
        <v>14791</v>
      </c>
      <c r="C73" s="60">
        <v>21</v>
      </c>
      <c r="D73" s="57">
        <v>14815</v>
      </c>
      <c r="E73" s="60">
        <v>11</v>
      </c>
      <c r="F73" s="57">
        <v>14828</v>
      </c>
      <c r="G73" s="63">
        <v>21</v>
      </c>
      <c r="H73" s="63">
        <v>14840</v>
      </c>
      <c r="I73" s="41"/>
      <c r="J73" s="41"/>
      <c r="K73" s="42">
        <v>0</v>
      </c>
      <c r="L73">
        <v>2212</v>
      </c>
    </row>
    <row r="74" spans="1:12" x14ac:dyDescent="0.3">
      <c r="A74" s="57">
        <v>12</v>
      </c>
      <c r="B74" s="57">
        <v>14947</v>
      </c>
      <c r="C74" s="60">
        <v>23</v>
      </c>
      <c r="D74" s="57">
        <v>14959</v>
      </c>
      <c r="E74" s="60">
        <v>24</v>
      </c>
      <c r="F74" s="57">
        <v>14991</v>
      </c>
      <c r="G74" s="63">
        <v>14</v>
      </c>
      <c r="H74" s="63">
        <v>15008</v>
      </c>
      <c r="I74" s="41"/>
      <c r="J74" s="41"/>
      <c r="K74" s="42">
        <v>0</v>
      </c>
      <c r="L74">
        <v>1221</v>
      </c>
    </row>
    <row r="75" spans="1:12" x14ac:dyDescent="0.3">
      <c r="A75" s="57">
        <v>12</v>
      </c>
      <c r="B75" s="57">
        <v>15112</v>
      </c>
      <c r="C75" s="60">
        <v>23</v>
      </c>
      <c r="D75" s="57">
        <v>15142</v>
      </c>
      <c r="E75" s="60">
        <v>24</v>
      </c>
      <c r="F75" s="57">
        <v>15165</v>
      </c>
      <c r="G75" s="63">
        <v>23</v>
      </c>
      <c r="H75" s="63">
        <v>15182</v>
      </c>
      <c r="I75" s="41"/>
      <c r="J75" s="41"/>
      <c r="K75" s="42">
        <v>0</v>
      </c>
      <c r="L75">
        <v>1222</v>
      </c>
    </row>
    <row r="76" spans="1:12" x14ac:dyDescent="0.3">
      <c r="A76" s="57">
        <v>12</v>
      </c>
      <c r="B76" s="57">
        <v>15298</v>
      </c>
      <c r="C76" s="60">
        <v>23</v>
      </c>
      <c r="D76" s="57">
        <v>15307</v>
      </c>
      <c r="E76" s="60">
        <v>24</v>
      </c>
      <c r="F76" s="57">
        <v>15324</v>
      </c>
      <c r="G76" s="63">
        <v>23</v>
      </c>
      <c r="H76" s="63">
        <v>15343</v>
      </c>
      <c r="I76" s="41"/>
      <c r="J76" s="41"/>
      <c r="K76" s="42">
        <v>0</v>
      </c>
      <c r="L76">
        <v>1222</v>
      </c>
    </row>
    <row r="77" spans="1:12" x14ac:dyDescent="0.3">
      <c r="A77" s="57">
        <v>21</v>
      </c>
      <c r="B77" s="57">
        <v>15468</v>
      </c>
      <c r="C77" s="60">
        <v>21</v>
      </c>
      <c r="D77" s="57">
        <v>15487</v>
      </c>
      <c r="E77" s="60">
        <v>22</v>
      </c>
      <c r="F77" s="57">
        <v>15507</v>
      </c>
      <c r="G77" s="63">
        <v>23</v>
      </c>
      <c r="H77" s="63">
        <v>15527</v>
      </c>
      <c r="I77" s="41"/>
      <c r="J77" s="41"/>
      <c r="K77" s="42">
        <v>0</v>
      </c>
      <c r="L77">
        <v>2222</v>
      </c>
    </row>
    <row r="78" spans="1:12" x14ac:dyDescent="0.3">
      <c r="A78" s="57">
        <v>21</v>
      </c>
      <c r="B78" s="57">
        <v>15668</v>
      </c>
      <c r="C78" s="60">
        <v>21</v>
      </c>
      <c r="D78" s="57">
        <v>15684</v>
      </c>
      <c r="E78" s="60">
        <v>22</v>
      </c>
      <c r="F78" s="57">
        <v>15689</v>
      </c>
      <c r="G78" s="63">
        <v>23</v>
      </c>
      <c r="H78" s="63">
        <v>15714</v>
      </c>
      <c r="I78" s="41"/>
      <c r="J78" s="41"/>
      <c r="K78" s="42">
        <v>0</v>
      </c>
      <c r="L78">
        <v>2222</v>
      </c>
    </row>
    <row r="79" spans="1:12" x14ac:dyDescent="0.3">
      <c r="A79" s="57">
        <v>21</v>
      </c>
      <c r="B79" s="57">
        <v>15864</v>
      </c>
      <c r="C79" s="60">
        <v>21</v>
      </c>
      <c r="D79" s="57">
        <v>15882</v>
      </c>
      <c r="E79" s="60">
        <v>22</v>
      </c>
      <c r="F79" s="57">
        <v>15900</v>
      </c>
      <c r="G79" s="63">
        <v>23</v>
      </c>
      <c r="H79" s="63">
        <v>15929</v>
      </c>
      <c r="I79" s="41"/>
      <c r="J79" s="41"/>
      <c r="K79" s="42">
        <v>0</v>
      </c>
      <c r="L79">
        <v>2222</v>
      </c>
    </row>
    <row r="80" spans="1:12" x14ac:dyDescent="0.3">
      <c r="A80" s="57">
        <v>12</v>
      </c>
      <c r="B80" s="57">
        <v>16081</v>
      </c>
      <c r="C80" s="60">
        <v>23</v>
      </c>
      <c r="D80" s="57">
        <v>16094</v>
      </c>
      <c r="E80" s="60">
        <v>24</v>
      </c>
      <c r="F80" s="57">
        <v>16105</v>
      </c>
      <c r="G80" s="63">
        <v>23</v>
      </c>
      <c r="H80" s="63">
        <v>16133</v>
      </c>
      <c r="I80" s="41"/>
      <c r="J80" s="41"/>
      <c r="K80" s="42">
        <v>0</v>
      </c>
      <c r="L80">
        <v>1222</v>
      </c>
    </row>
    <row r="81" spans="1:12" x14ac:dyDescent="0.3">
      <c r="A81" s="57">
        <v>12</v>
      </c>
      <c r="B81" s="57">
        <v>16379</v>
      </c>
      <c r="C81" s="60">
        <v>23</v>
      </c>
      <c r="D81" s="57">
        <v>16390</v>
      </c>
      <c r="E81" s="60">
        <v>24</v>
      </c>
      <c r="F81" s="57">
        <v>16399</v>
      </c>
      <c r="G81" s="63">
        <v>23</v>
      </c>
      <c r="H81" s="63">
        <v>16420</v>
      </c>
      <c r="I81" s="41"/>
      <c r="J81" s="41"/>
      <c r="K81" s="42">
        <v>0</v>
      </c>
      <c r="L81">
        <v>1222</v>
      </c>
    </row>
    <row r="82" spans="1:12" x14ac:dyDescent="0.3">
      <c r="A82" s="57">
        <v>12</v>
      </c>
      <c r="B82" s="57">
        <v>16675</v>
      </c>
      <c r="C82" s="60">
        <v>23</v>
      </c>
      <c r="D82" s="57">
        <v>16699</v>
      </c>
      <c r="E82" s="60">
        <v>24</v>
      </c>
      <c r="F82" s="57">
        <v>16724</v>
      </c>
      <c r="G82" s="63">
        <v>14</v>
      </c>
      <c r="H82" s="63">
        <v>16740</v>
      </c>
      <c r="I82" s="41"/>
      <c r="J82" s="41"/>
      <c r="K82" s="42">
        <v>0</v>
      </c>
      <c r="L82">
        <v>1221</v>
      </c>
    </row>
    <row r="83" spans="1:12" x14ac:dyDescent="0.3">
      <c r="A83" s="57">
        <v>12</v>
      </c>
      <c r="B83" s="57">
        <v>16844</v>
      </c>
      <c r="C83" s="60">
        <v>23</v>
      </c>
      <c r="D83" s="57">
        <v>16915</v>
      </c>
      <c r="E83" s="60">
        <v>24</v>
      </c>
      <c r="F83" s="57">
        <v>16943</v>
      </c>
      <c r="G83" s="63">
        <v>23</v>
      </c>
      <c r="H83" s="63">
        <v>16947</v>
      </c>
      <c r="I83" s="41"/>
      <c r="J83" s="41"/>
      <c r="K83" s="42">
        <v>0</v>
      </c>
      <c r="L83">
        <v>1222</v>
      </c>
    </row>
    <row r="84" spans="1:12" x14ac:dyDescent="0.3">
      <c r="A84" s="57">
        <v>12</v>
      </c>
      <c r="B84" s="57">
        <v>17063</v>
      </c>
      <c r="C84" s="60">
        <v>23</v>
      </c>
      <c r="D84" s="57">
        <v>17075</v>
      </c>
      <c r="E84" s="60">
        <v>24</v>
      </c>
      <c r="F84" s="57">
        <v>17084</v>
      </c>
      <c r="G84" s="63">
        <v>23</v>
      </c>
      <c r="H84" s="63">
        <v>17102</v>
      </c>
      <c r="I84" s="41"/>
      <c r="J84" s="41"/>
      <c r="K84" s="42">
        <v>0</v>
      </c>
      <c r="L84">
        <v>1222</v>
      </c>
    </row>
    <row r="85" spans="1:12" x14ac:dyDescent="0.3">
      <c r="A85" s="58">
        <v>21</v>
      </c>
      <c r="B85" s="58">
        <v>17247</v>
      </c>
      <c r="C85" s="61">
        <v>21</v>
      </c>
      <c r="D85" s="58">
        <v>17266</v>
      </c>
      <c r="E85" s="61">
        <v>22</v>
      </c>
      <c r="F85" s="58">
        <v>17292</v>
      </c>
      <c r="G85" s="64">
        <v>23</v>
      </c>
      <c r="H85" s="64">
        <v>17318</v>
      </c>
      <c r="I85" s="40"/>
      <c r="J85" s="40"/>
      <c r="K85" s="50">
        <v>0</v>
      </c>
      <c r="L85">
        <v>2222</v>
      </c>
    </row>
    <row r="86" spans="1:12" x14ac:dyDescent="0.3">
      <c r="A86" s="58">
        <v>21</v>
      </c>
      <c r="B86" s="58">
        <v>17602</v>
      </c>
      <c r="C86" s="61">
        <v>21</v>
      </c>
      <c r="D86" s="58">
        <v>17613</v>
      </c>
      <c r="E86" s="61">
        <v>22</v>
      </c>
      <c r="F86" s="58">
        <v>17621</v>
      </c>
      <c r="G86" s="64">
        <v>23</v>
      </c>
      <c r="H86" s="64">
        <v>17631</v>
      </c>
      <c r="I86" s="40"/>
      <c r="J86" s="40"/>
      <c r="K86" s="50">
        <v>0</v>
      </c>
      <c r="L86">
        <v>2222</v>
      </c>
    </row>
    <row r="87" spans="1:12" x14ac:dyDescent="0.3">
      <c r="A87" s="58">
        <v>21</v>
      </c>
      <c r="B87" s="58">
        <v>17991</v>
      </c>
      <c r="C87" s="61">
        <v>21</v>
      </c>
      <c r="D87" s="58">
        <v>18008</v>
      </c>
      <c r="E87" s="61">
        <v>22</v>
      </c>
      <c r="F87" s="58">
        <v>18033</v>
      </c>
      <c r="G87" s="64">
        <v>23</v>
      </c>
      <c r="H87" s="64">
        <v>18055</v>
      </c>
      <c r="I87" s="40"/>
      <c r="J87" s="40"/>
      <c r="K87" s="50">
        <v>0</v>
      </c>
      <c r="L87">
        <v>2222</v>
      </c>
    </row>
    <row r="88" spans="1:12" x14ac:dyDescent="0.3">
      <c r="A88" s="58">
        <v>21</v>
      </c>
      <c r="B88" s="58">
        <v>18370</v>
      </c>
      <c r="C88" s="61">
        <v>21</v>
      </c>
      <c r="D88" s="58">
        <v>18385</v>
      </c>
      <c r="E88" s="61">
        <v>22</v>
      </c>
      <c r="F88" s="58">
        <v>18404</v>
      </c>
      <c r="G88" s="64">
        <v>14</v>
      </c>
      <c r="H88" s="64">
        <v>18416</v>
      </c>
      <c r="I88" s="40"/>
      <c r="J88" s="40"/>
      <c r="K88" s="50">
        <v>0</v>
      </c>
      <c r="L88">
        <v>2221</v>
      </c>
    </row>
    <row r="89" spans="1:12" x14ac:dyDescent="0.3">
      <c r="A89" s="58">
        <v>21</v>
      </c>
      <c r="B89" s="58">
        <v>18684</v>
      </c>
      <c r="C89" s="61">
        <v>21</v>
      </c>
      <c r="D89" s="58">
        <v>18706</v>
      </c>
      <c r="E89" s="61">
        <v>22</v>
      </c>
      <c r="F89" s="58">
        <v>18721</v>
      </c>
      <c r="G89" s="64">
        <v>23</v>
      </c>
      <c r="H89" s="64">
        <v>18755</v>
      </c>
      <c r="I89" s="40"/>
      <c r="J89" s="40"/>
      <c r="K89" s="50">
        <v>0</v>
      </c>
      <c r="L89">
        <v>2222</v>
      </c>
    </row>
    <row r="90" spans="1:12" x14ac:dyDescent="0.3">
      <c r="A90" s="58">
        <v>21</v>
      </c>
      <c r="B90" s="58">
        <v>18962</v>
      </c>
      <c r="C90" s="61">
        <v>21</v>
      </c>
      <c r="D90" s="58">
        <v>18992</v>
      </c>
      <c r="E90" s="61">
        <v>22</v>
      </c>
      <c r="F90" s="58">
        <v>19005</v>
      </c>
      <c r="G90" s="64">
        <v>23</v>
      </c>
      <c r="H90" s="64">
        <v>19018</v>
      </c>
      <c r="I90" s="40"/>
      <c r="J90" s="40"/>
      <c r="K90" s="50">
        <v>0</v>
      </c>
      <c r="L90">
        <v>2222</v>
      </c>
    </row>
    <row r="91" spans="1:12" x14ac:dyDescent="0.3">
      <c r="A91" s="58">
        <v>21</v>
      </c>
      <c r="B91" s="58">
        <v>19364</v>
      </c>
      <c r="C91" s="61">
        <v>21</v>
      </c>
      <c r="D91" s="58">
        <v>19376</v>
      </c>
      <c r="E91" s="61">
        <v>22</v>
      </c>
      <c r="F91" s="58">
        <v>19410</v>
      </c>
      <c r="G91" s="64">
        <v>23</v>
      </c>
      <c r="H91" s="64">
        <v>19427</v>
      </c>
      <c r="I91" s="40"/>
      <c r="J91" s="40"/>
      <c r="K91" s="50">
        <v>0</v>
      </c>
      <c r="L91">
        <v>2222</v>
      </c>
    </row>
    <row r="92" spans="1:12" x14ac:dyDescent="0.3">
      <c r="A92" s="58">
        <v>21</v>
      </c>
      <c r="B92" s="58">
        <v>19697</v>
      </c>
      <c r="C92" s="61">
        <v>21</v>
      </c>
      <c r="D92" s="58">
        <v>19707</v>
      </c>
      <c r="E92" s="61">
        <v>22</v>
      </c>
      <c r="F92" s="58">
        <v>19732</v>
      </c>
      <c r="G92" s="64">
        <v>23</v>
      </c>
      <c r="H92" s="64">
        <v>19737</v>
      </c>
      <c r="I92" s="40"/>
      <c r="J92" s="40"/>
      <c r="K92" s="50">
        <v>0</v>
      </c>
      <c r="L92">
        <v>2222</v>
      </c>
    </row>
    <row r="93" spans="1:12" x14ac:dyDescent="0.3">
      <c r="A93" s="58">
        <v>21</v>
      </c>
      <c r="B93" s="58">
        <v>20067</v>
      </c>
      <c r="C93" s="61">
        <v>21</v>
      </c>
      <c r="D93" s="58">
        <v>20083</v>
      </c>
      <c r="E93" s="61">
        <v>22</v>
      </c>
      <c r="F93" s="58">
        <v>20112</v>
      </c>
      <c r="G93" s="64">
        <v>23</v>
      </c>
      <c r="H93" s="64">
        <v>20137</v>
      </c>
      <c r="I93" s="40"/>
      <c r="J93" s="40"/>
      <c r="K93" s="50">
        <v>0</v>
      </c>
      <c r="L93">
        <v>2222</v>
      </c>
    </row>
    <row r="94" spans="1:12" x14ac:dyDescent="0.3">
      <c r="A94" s="58">
        <v>12</v>
      </c>
      <c r="B94" s="58">
        <v>20391</v>
      </c>
      <c r="C94" s="61">
        <v>23</v>
      </c>
      <c r="D94" s="58">
        <v>20406</v>
      </c>
      <c r="E94" s="61">
        <v>24</v>
      </c>
      <c r="F94" s="58">
        <v>20426</v>
      </c>
      <c r="G94" s="64">
        <v>23</v>
      </c>
      <c r="H94" s="64">
        <v>20444</v>
      </c>
      <c r="I94" s="40"/>
      <c r="J94" s="40"/>
      <c r="K94" s="50">
        <v>0</v>
      </c>
      <c r="L94">
        <v>1222</v>
      </c>
    </row>
    <row r="95" spans="1:12" x14ac:dyDescent="0.3">
      <c r="A95" s="58">
        <v>21</v>
      </c>
      <c r="B95" s="58">
        <v>20703</v>
      </c>
      <c r="C95" s="61">
        <v>21</v>
      </c>
      <c r="D95" s="58">
        <v>20747</v>
      </c>
      <c r="E95" s="61">
        <v>22</v>
      </c>
      <c r="F95" s="58">
        <v>20754</v>
      </c>
      <c r="G95" s="64">
        <v>23</v>
      </c>
      <c r="H95" s="64">
        <v>20773</v>
      </c>
      <c r="I95" s="40"/>
      <c r="J95" s="40"/>
      <c r="K95" s="50">
        <v>0</v>
      </c>
      <c r="L95">
        <v>2222</v>
      </c>
    </row>
    <row r="96" spans="1:12" x14ac:dyDescent="0.3">
      <c r="A96" s="58">
        <v>12</v>
      </c>
      <c r="B96" s="58">
        <v>21414</v>
      </c>
      <c r="C96" s="61">
        <v>14</v>
      </c>
      <c r="D96" s="58">
        <v>21430</v>
      </c>
      <c r="E96" s="61">
        <v>13</v>
      </c>
      <c r="F96" s="58">
        <v>21436</v>
      </c>
      <c r="G96" s="64">
        <v>14</v>
      </c>
      <c r="H96" s="64">
        <v>21448</v>
      </c>
      <c r="I96" s="40"/>
      <c r="J96" s="40"/>
      <c r="K96" s="50">
        <v>0</v>
      </c>
      <c r="L96">
        <v>1111</v>
      </c>
    </row>
    <row r="97" spans="1:12" x14ac:dyDescent="0.3">
      <c r="A97" s="58">
        <v>21</v>
      </c>
      <c r="B97" s="58">
        <v>21914</v>
      </c>
      <c r="C97" s="61">
        <v>21</v>
      </c>
      <c r="D97" s="58">
        <v>21922</v>
      </c>
      <c r="E97" s="61">
        <v>22</v>
      </c>
      <c r="F97" s="58">
        <v>21950</v>
      </c>
      <c r="G97" s="64">
        <v>23</v>
      </c>
      <c r="H97" s="64">
        <v>21955</v>
      </c>
      <c r="I97" s="40"/>
      <c r="J97" s="40"/>
      <c r="K97" s="50">
        <v>0</v>
      </c>
      <c r="L97">
        <v>2222</v>
      </c>
    </row>
    <row r="98" spans="1:12" x14ac:dyDescent="0.3">
      <c r="A98" s="58">
        <v>21</v>
      </c>
      <c r="B98" s="58">
        <v>23419</v>
      </c>
      <c r="C98" s="61">
        <v>21</v>
      </c>
      <c r="D98" s="58">
        <v>23435</v>
      </c>
      <c r="E98" s="61">
        <v>11</v>
      </c>
      <c r="F98" s="58">
        <v>23454</v>
      </c>
      <c r="G98" s="64">
        <v>21</v>
      </c>
      <c r="H98" s="64">
        <v>23474</v>
      </c>
      <c r="I98" s="40"/>
      <c r="J98" s="40"/>
      <c r="K98" s="50">
        <v>0</v>
      </c>
      <c r="L98">
        <v>2212</v>
      </c>
    </row>
    <row r="99" spans="1:12" x14ac:dyDescent="0.3">
      <c r="A99" s="58">
        <v>12</v>
      </c>
      <c r="B99" s="58">
        <v>23577</v>
      </c>
      <c r="C99" s="61">
        <v>23</v>
      </c>
      <c r="D99" s="58">
        <v>23598</v>
      </c>
      <c r="E99" s="61">
        <v>24</v>
      </c>
      <c r="F99" s="58">
        <v>23617</v>
      </c>
      <c r="G99" s="64">
        <v>23</v>
      </c>
      <c r="H99" s="64">
        <v>23621</v>
      </c>
      <c r="I99" s="40"/>
      <c r="J99" s="40"/>
      <c r="K99" s="50">
        <v>0</v>
      </c>
      <c r="L99">
        <v>1222</v>
      </c>
    </row>
    <row r="100" spans="1:12" x14ac:dyDescent="0.3">
      <c r="A100" s="58">
        <v>12</v>
      </c>
      <c r="B100" s="58">
        <v>23788</v>
      </c>
      <c r="C100" s="61">
        <v>23</v>
      </c>
      <c r="D100" s="58">
        <v>23819</v>
      </c>
      <c r="E100" s="61">
        <v>24</v>
      </c>
      <c r="F100" s="58">
        <v>23824</v>
      </c>
      <c r="G100" s="64">
        <v>23</v>
      </c>
      <c r="H100" s="64">
        <v>23845</v>
      </c>
      <c r="I100" s="40"/>
      <c r="J100" s="40"/>
      <c r="K100" s="50">
        <v>0</v>
      </c>
      <c r="L100">
        <v>1222</v>
      </c>
    </row>
    <row r="101" spans="1:12" x14ac:dyDescent="0.3">
      <c r="A101" s="17"/>
      <c r="B101" s="17"/>
      <c r="C101" s="17"/>
      <c r="D101" s="17"/>
      <c r="E101" s="17"/>
      <c r="F101" s="17"/>
      <c r="G101" s="17"/>
      <c r="H10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142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98</v>
      </c>
      <c r="V3" s="25" t="s">
        <v>117</v>
      </c>
      <c r="W3">
        <f>COUNTA(L7:L22)</f>
        <v>16</v>
      </c>
      <c r="AA3" s="25" t="s">
        <v>117</v>
      </c>
      <c r="AB3">
        <f>COUNTA(L23:L39)</f>
        <v>17</v>
      </c>
      <c r="AF3" s="25" t="s">
        <v>117</v>
      </c>
      <c r="AG3">
        <f>COUNTA(L40:L55)</f>
        <v>16</v>
      </c>
      <c r="AK3" s="25" t="s">
        <v>117</v>
      </c>
      <c r="AL3">
        <f>COUNTA(L56:L71)</f>
        <v>16</v>
      </c>
      <c r="AP3" s="25" t="s">
        <v>117</v>
      </c>
      <c r="AQ3">
        <f>COUNTA(L72:L88)</f>
        <v>17</v>
      </c>
      <c r="AU3" s="25" t="s">
        <v>117</v>
      </c>
      <c r="AV3">
        <f>COUNTA(L89:L104)</f>
        <v>16</v>
      </c>
    </row>
    <row r="4" spans="1:48" x14ac:dyDescent="0.3">
      <c r="P4" s="25" t="s">
        <v>85</v>
      </c>
      <c r="Q4" s="26">
        <f>SUM(O7:O22)</f>
        <v>98</v>
      </c>
      <c r="V4" s="25" t="s">
        <v>118</v>
      </c>
      <c r="W4">
        <f>SUM(U7:U22)</f>
        <v>16</v>
      </c>
      <c r="AA4" s="25" t="s">
        <v>118</v>
      </c>
      <c r="AB4">
        <f>SUM(Z7:Z22)</f>
        <v>17</v>
      </c>
      <c r="AF4" s="25" t="s">
        <v>118</v>
      </c>
      <c r="AG4">
        <f>SUM(AE7:AE22)</f>
        <v>16</v>
      </c>
      <c r="AK4" s="25" t="s">
        <v>118</v>
      </c>
      <c r="AL4">
        <f>SUM(AJ7:AJ22)</f>
        <v>16</v>
      </c>
      <c r="AP4" s="25" t="s">
        <v>118</v>
      </c>
      <c r="AQ4">
        <f>SUM(AO7:AO22)</f>
        <v>17</v>
      </c>
      <c r="AU4" s="25" t="s">
        <v>118</v>
      </c>
      <c r="AV4">
        <f>SUM(AT7:AT22)</f>
        <v>16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61</v>
      </c>
      <c r="C7" s="59">
        <v>14</v>
      </c>
      <c r="D7" s="56">
        <v>67</v>
      </c>
      <c r="E7" s="59">
        <v>13</v>
      </c>
      <c r="F7" s="56">
        <v>75</v>
      </c>
      <c r="G7" s="62">
        <v>14</v>
      </c>
      <c r="H7" s="62">
        <v>83</v>
      </c>
      <c r="I7" s="41"/>
      <c r="J7" s="41"/>
      <c r="K7" s="42">
        <v>0</v>
      </c>
      <c r="L7">
        <v>1111</v>
      </c>
      <c r="N7" s="35">
        <v>1111</v>
      </c>
      <c r="O7" s="35">
        <f>COUNTIF($L$7:$L$500,N7)</f>
        <v>7</v>
      </c>
      <c r="P7" s="35">
        <f>O7/$Q$4</f>
        <v>7.1428571428571425E-2</v>
      </c>
      <c r="Q7" s="35">
        <f>IF(P7=0,0,(P7*((LOG(P7))/LOG(2))))</f>
        <v>-0.27195392300411453</v>
      </c>
      <c r="T7" s="35">
        <f>N7</f>
        <v>1111</v>
      </c>
      <c r="U7" s="35">
        <f>COUNTIF(L7:L22,T7)</f>
        <v>5</v>
      </c>
      <c r="V7" s="35">
        <f>U7/(W4-U20)</f>
        <v>0.3125</v>
      </c>
      <c r="W7" s="35">
        <f>IF(V7=0,0,(V7*((LOG(V7))/LOG(2))))</f>
        <v>-0.52439747034769923</v>
      </c>
      <c r="Y7" s="35">
        <f>N7</f>
        <v>1111</v>
      </c>
      <c r="Z7" s="35">
        <f>COUNTIF(L23:L39,Y7)</f>
        <v>0</v>
      </c>
      <c r="AA7" s="35">
        <f>Z7/(AB4-Z20)</f>
        <v>0</v>
      </c>
      <c r="AB7" s="35">
        <f>IF(AA7=0,0,(AA7*((LOG(AA7))/LOG(2))))</f>
        <v>0</v>
      </c>
      <c r="AD7" s="35">
        <f>N7</f>
        <v>1111</v>
      </c>
      <c r="AE7" s="35">
        <f>COUNTIF(L40:L55,AD7)</f>
        <v>2</v>
      </c>
      <c r="AF7" s="35">
        <f>AE7/(AG4-AE20)</f>
        <v>0.125</v>
      </c>
      <c r="AG7" s="35">
        <f>IF(AF7=0,0,(AF7*((LOG(AF7))/LOG(2))))</f>
        <v>-0.375</v>
      </c>
      <c r="AI7" s="35">
        <f>N7</f>
        <v>1111</v>
      </c>
      <c r="AJ7" s="35">
        <f>COUNTIF(L56:L71,AI7)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COUNTIF(L72:L88,AN7)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COUNTIF(L89:L104,AS7)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185</v>
      </c>
      <c r="C8" s="60">
        <v>14</v>
      </c>
      <c r="D8" s="57">
        <v>226</v>
      </c>
      <c r="E8" s="60">
        <v>13</v>
      </c>
      <c r="F8" s="57">
        <v>231</v>
      </c>
      <c r="G8" s="63">
        <v>14</v>
      </c>
      <c r="H8" s="63">
        <v>244</v>
      </c>
      <c r="I8" s="41"/>
      <c r="J8" s="41"/>
      <c r="K8" s="42">
        <v>0</v>
      </c>
      <c r="L8">
        <v>1111</v>
      </c>
      <c r="N8" s="35">
        <v>1112</v>
      </c>
      <c r="O8" s="35">
        <f>COUNTIF($L$7:$L$500,N8)</f>
        <v>1</v>
      </c>
      <c r="P8" s="35">
        <f>O8/$Q$4</f>
        <v>1.020408163265306E-2</v>
      </c>
      <c r="Q8" s="35">
        <f>IF(P8=0,0,(P8*((LOG(P8))/LOG(2))))</f>
        <v>-6.7497039225665384E-2</v>
      </c>
      <c r="T8" s="35">
        <f>N8</f>
        <v>1112</v>
      </c>
      <c r="U8" s="35">
        <f>COUNTIF(L7:L22,T8)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COUNTIF(L23:L39,Y8)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COUNTIF(L40:L55,AD8)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COUNTIF(L56:L71,AI8)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COUNTIF(L72:L88,AN8)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COUNTIF(L89:L104,AS8)</f>
        <v>1</v>
      </c>
      <c r="AU8" s="35">
        <f>AT8/(AV4-AT20)</f>
        <v>6.25E-2</v>
      </c>
      <c r="AV8" s="35">
        <f>IF(AU8=0,0,(AU8*((LOG(AU8))/LOG(2))))</f>
        <v>-0.25</v>
      </c>
    </row>
    <row r="9" spans="1:48" x14ac:dyDescent="0.3">
      <c r="A9" s="57">
        <v>12</v>
      </c>
      <c r="B9" s="57">
        <v>350</v>
      </c>
      <c r="C9" s="60">
        <v>23</v>
      </c>
      <c r="D9" s="57">
        <v>377</v>
      </c>
      <c r="E9" s="60">
        <v>13</v>
      </c>
      <c r="F9" s="57">
        <v>389</v>
      </c>
      <c r="G9" s="63">
        <v>23</v>
      </c>
      <c r="H9" s="63">
        <v>406</v>
      </c>
      <c r="I9" s="41"/>
      <c r="J9" s="41"/>
      <c r="K9" s="42">
        <v>0</v>
      </c>
      <c r="L9">
        <v>1212</v>
      </c>
      <c r="N9" s="35">
        <v>1121</v>
      </c>
      <c r="O9" s="35">
        <f>COUNTIF($L$7:$L$500,N9)</f>
        <v>8</v>
      </c>
      <c r="P9" s="35">
        <f>O9/$Q$4</f>
        <v>8.1632653061224483E-2</v>
      </c>
      <c r="Q9" s="35">
        <f>IF(P9=0,0,(P9*((LOG(P9))/LOG(2))))</f>
        <v>-0.29507835462164966</v>
      </c>
      <c r="T9" s="35">
        <f>N9</f>
        <v>1121</v>
      </c>
      <c r="U9" s="35">
        <f>COUNTIF(L7:L22,T9)</f>
        <v>0</v>
      </c>
      <c r="V9" s="35">
        <f>U9/(W4-U20)</f>
        <v>0</v>
      </c>
      <c r="W9" s="35">
        <f>IF(V9=0,0,(V9*((LOG(V9))/LOG(2))))</f>
        <v>0</v>
      </c>
      <c r="Y9" s="35">
        <f>N9</f>
        <v>1121</v>
      </c>
      <c r="Z9" s="35">
        <f>COUNTIF(L23:L39,Y9)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COUNTIF(L40:L55,AD9)</f>
        <v>1</v>
      </c>
      <c r="AF9" s="35">
        <f>AE9/(AG4-AE20)</f>
        <v>6.25E-2</v>
      </c>
      <c r="AG9" s="35">
        <f>IF(AF9=0,0,(AF9*((LOG(AF9))/LOG(2))))</f>
        <v>-0.25</v>
      </c>
      <c r="AI9" s="35">
        <f>N9</f>
        <v>1121</v>
      </c>
      <c r="AJ9" s="35">
        <f>COUNTIF(L56:L71,AI9)</f>
        <v>2</v>
      </c>
      <c r="AK9" s="35">
        <f>AJ9/(AL4-AJ20)</f>
        <v>0.13333333333333333</v>
      </c>
      <c r="AL9" s="35">
        <f>IF(AK9=0,0,(AK9*((LOG(AK9))/LOG(2))))</f>
        <v>-0.3875854127478025</v>
      </c>
      <c r="AN9" s="35">
        <f>N9</f>
        <v>1121</v>
      </c>
      <c r="AO9" s="35">
        <f>COUNTIF(L72:L88,AN9)</f>
        <v>3</v>
      </c>
      <c r="AP9" s="35">
        <f>AO9/(AQ4-AO20)</f>
        <v>0.17647058823529413</v>
      </c>
      <c r="AQ9" s="35">
        <f>IF(AP9=0,0,(AP9*((LOG(AP9))/LOG(2))))</f>
        <v>-0.44161770715220888</v>
      </c>
      <c r="AS9" s="35">
        <f>N9</f>
        <v>1121</v>
      </c>
      <c r="AT9" s="35">
        <f>COUNTIF(L89:L104,AS9)</f>
        <v>2</v>
      </c>
      <c r="AU9" s="35">
        <f>AT9/(AV4-AT20)</f>
        <v>0.125</v>
      </c>
      <c r="AV9" s="35">
        <f>IF(AU9=0,0,(AU9*((LOG(AU9))/LOG(2))))</f>
        <v>-0.375</v>
      </c>
    </row>
    <row r="10" spans="1:48" x14ac:dyDescent="0.3">
      <c r="A10" s="57">
        <v>12</v>
      </c>
      <c r="B10" s="57">
        <v>517</v>
      </c>
      <c r="C10" s="60">
        <v>23</v>
      </c>
      <c r="D10" s="57">
        <v>532</v>
      </c>
      <c r="E10" s="60">
        <v>13</v>
      </c>
      <c r="F10" s="57">
        <v>548</v>
      </c>
      <c r="G10" s="63">
        <v>14</v>
      </c>
      <c r="H10" s="63">
        <v>559</v>
      </c>
      <c r="I10" s="41"/>
      <c r="J10" s="41"/>
      <c r="K10" s="42">
        <v>0</v>
      </c>
      <c r="L10">
        <v>1211</v>
      </c>
      <c r="N10" s="35">
        <v>1122</v>
      </c>
      <c r="O10" s="35">
        <f>COUNTIF($L$7:$L$500,N10)</f>
        <v>8</v>
      </c>
      <c r="P10" s="35">
        <f>O10/$Q$4</f>
        <v>8.1632653061224483E-2</v>
      </c>
      <c r="Q10" s="35">
        <f>IF(P10=0,0,(P10*((LOG(P10))/LOG(2))))</f>
        <v>-0.29507835462164966</v>
      </c>
      <c r="T10" s="35">
        <f>N10</f>
        <v>1122</v>
      </c>
      <c r="U10" s="35">
        <f>COUNTIF(L7:L22,T10)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COUNTIF(L23:L39,Y10)</f>
        <v>2</v>
      </c>
      <c r="AA10" s="35">
        <f>Z10/(AB4-Z20)</f>
        <v>0.11764705882352941</v>
      </c>
      <c r="AB10" s="35">
        <f>IF(AA10=0,0,(AA10*((LOG(AA10))/LOG(2))))</f>
        <v>-0.36323092250003997</v>
      </c>
      <c r="AD10" s="35">
        <f>N10</f>
        <v>1122</v>
      </c>
      <c r="AE10" s="35">
        <f>COUNTIF(L40:L55,AD10)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COUNTIF(L56:L71,AI10)</f>
        <v>2</v>
      </c>
      <c r="AK10" s="35">
        <f>AJ10/(AL4-AJ20)</f>
        <v>0.13333333333333333</v>
      </c>
      <c r="AL10" s="35">
        <f>IF(AK10=0,0,(AK10*((LOG(AK10))/LOG(2))))</f>
        <v>-0.3875854127478025</v>
      </c>
      <c r="AN10" s="35">
        <f>N10</f>
        <v>1122</v>
      </c>
      <c r="AO10" s="35">
        <f>COUNTIF(L72:L88,AN10)</f>
        <v>1</v>
      </c>
      <c r="AP10" s="35">
        <f>AO10/(AQ4-AO20)</f>
        <v>5.8823529411764705E-2</v>
      </c>
      <c r="AQ10" s="35">
        <f>IF(AP10=0,0,(AP10*((LOG(AP10))/LOG(2))))</f>
        <v>-0.24043899066178465</v>
      </c>
      <c r="AS10" s="35">
        <f>N10</f>
        <v>1122</v>
      </c>
      <c r="AT10" s="35">
        <f>COUNTIF(L89:L104,AS10)</f>
        <v>3</v>
      </c>
      <c r="AU10" s="35">
        <f>AT10/(AV4-AT20)</f>
        <v>0.1875</v>
      </c>
      <c r="AV10" s="35">
        <f>IF(AU10=0,0,(AU10*((LOG(AU10))/LOG(2))))</f>
        <v>-0.45281953111478312</v>
      </c>
    </row>
    <row r="11" spans="1:48" x14ac:dyDescent="0.3">
      <c r="A11" s="57">
        <v>12</v>
      </c>
      <c r="B11" s="57">
        <v>663</v>
      </c>
      <c r="C11" s="60">
        <v>14</v>
      </c>
      <c r="D11" s="57">
        <v>692</v>
      </c>
      <c r="E11" s="60">
        <v>13</v>
      </c>
      <c r="F11" s="57">
        <v>703</v>
      </c>
      <c r="G11" s="63">
        <v>14</v>
      </c>
      <c r="H11" s="63">
        <v>712</v>
      </c>
      <c r="I11" s="41"/>
      <c r="J11" s="41"/>
      <c r="K11" s="42">
        <v>0</v>
      </c>
      <c r="L11">
        <v>1111</v>
      </c>
      <c r="N11" s="35">
        <v>1211</v>
      </c>
      <c r="O11" s="35">
        <f>COUNTIF($L$7:$L$500,N11)</f>
        <v>6</v>
      </c>
      <c r="P11" s="35">
        <f>O11/$Q$4</f>
        <v>6.1224489795918366E-2</v>
      </c>
      <c r="Q11" s="35">
        <f>IF(P11=0,0,(P11*((LOG(P11))/LOG(2))))</f>
        <v>-0.24671922510575831</v>
      </c>
      <c r="T11" s="35">
        <f>N11</f>
        <v>1211</v>
      </c>
      <c r="U11" s="35">
        <f>COUNTIF(L7:L22,T11)</f>
        <v>4</v>
      </c>
      <c r="V11" s="35">
        <f>U11/(W4-U20)</f>
        <v>0.25</v>
      </c>
      <c r="W11" s="35">
        <f>IF(V11=0,0,(V11*((LOG(V11))/LOG(2))))</f>
        <v>-0.5</v>
      </c>
      <c r="Y11" s="35">
        <f>N11</f>
        <v>1211</v>
      </c>
      <c r="Z11" s="35">
        <f>COUNTIF(L23:L39,Y11)</f>
        <v>0</v>
      </c>
      <c r="AA11" s="35">
        <f>Z11/(AB4-Z20)</f>
        <v>0</v>
      </c>
      <c r="AB11" s="35">
        <f>IF(AA11=0,0,(AA11*((LOG(AA11))/LOG(2))))</f>
        <v>0</v>
      </c>
      <c r="AD11" s="35">
        <f>N11</f>
        <v>1211</v>
      </c>
      <c r="AE11" s="35">
        <f>COUNTIF(L40:L55,AD11)</f>
        <v>2</v>
      </c>
      <c r="AF11" s="35">
        <f>AE11/(AG4-AE20)</f>
        <v>0.125</v>
      </c>
      <c r="AG11" s="35">
        <f>IF(AF11=0,0,(AF11*((LOG(AF11))/LOG(2))))</f>
        <v>-0.375</v>
      </c>
      <c r="AI11" s="35">
        <f>N11</f>
        <v>1211</v>
      </c>
      <c r="AJ11" s="35">
        <f>COUNTIF(L56:L71,AI11)</f>
        <v>0</v>
      </c>
      <c r="AK11" s="35">
        <f>AJ11/(AL4-AJ20)</f>
        <v>0</v>
      </c>
      <c r="AL11" s="35">
        <f>IF(AK11=0,0,(AK11*((LOG(AK11))/LOG(2))))</f>
        <v>0</v>
      </c>
      <c r="AN11" s="35">
        <f>N11</f>
        <v>1211</v>
      </c>
      <c r="AO11" s="35">
        <f>COUNTIF(L72:L88,AN11)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COUNTIF(L89:L104,AS11)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816</v>
      </c>
      <c r="C12" s="60">
        <v>23</v>
      </c>
      <c r="D12" s="57">
        <v>827</v>
      </c>
      <c r="E12" s="60">
        <v>13</v>
      </c>
      <c r="F12" s="57">
        <v>843</v>
      </c>
      <c r="G12" s="63">
        <v>14</v>
      </c>
      <c r="H12" s="63">
        <v>853</v>
      </c>
      <c r="I12" s="41"/>
      <c r="J12" s="41"/>
      <c r="K12" s="42">
        <v>0</v>
      </c>
      <c r="L12">
        <v>1211</v>
      </c>
      <c r="N12" s="35">
        <v>1212</v>
      </c>
      <c r="O12" s="35">
        <f>COUNTIF($L$7:$L$500,N12)</f>
        <v>14</v>
      </c>
      <c r="P12" s="35">
        <f>O12/$Q$4</f>
        <v>0.14285714285714285</v>
      </c>
      <c r="Q12" s="35">
        <f>IF(P12=0,0,(P12*((LOG(P12))/LOG(2))))</f>
        <v>-0.40105070315108626</v>
      </c>
      <c r="T12" s="35">
        <f>N12</f>
        <v>1212</v>
      </c>
      <c r="U12" s="35">
        <f>COUNTIF(L7:L22,T12)</f>
        <v>1</v>
      </c>
      <c r="V12" s="35">
        <f>U12/(W4-U20)</f>
        <v>6.25E-2</v>
      </c>
      <c r="W12" s="35">
        <f>IF(V12=0,0,(V12*((LOG(V12))/LOG(2))))</f>
        <v>-0.25</v>
      </c>
      <c r="Y12" s="35">
        <f>N12</f>
        <v>1212</v>
      </c>
      <c r="Z12" s="35">
        <f>COUNTIF(L23:L39,Y12)</f>
        <v>1</v>
      </c>
      <c r="AA12" s="35">
        <f>Z12/(AB4-Z20)</f>
        <v>5.8823529411764705E-2</v>
      </c>
      <c r="AB12" s="35">
        <f>IF(AA12=0,0,(AA12*((LOG(AA12))/LOG(2))))</f>
        <v>-0.24043899066178465</v>
      </c>
      <c r="AD12" s="35">
        <f>N12</f>
        <v>1212</v>
      </c>
      <c r="AE12" s="35">
        <f>COUNTIF(L40:L55,AD12)</f>
        <v>5</v>
      </c>
      <c r="AF12" s="35">
        <f>AE12/(AG4-AE20)</f>
        <v>0.3125</v>
      </c>
      <c r="AG12" s="35">
        <f>IF(AF12=0,0,(AF12*((LOG(AF12))/LOG(2))))</f>
        <v>-0.52439747034769923</v>
      </c>
      <c r="AI12" s="35">
        <f>N12</f>
        <v>1212</v>
      </c>
      <c r="AJ12" s="35">
        <f>COUNTIF(L56:L71,AI12)</f>
        <v>3</v>
      </c>
      <c r="AK12" s="35">
        <f>AJ12/(AL4-AJ20)</f>
        <v>0.2</v>
      </c>
      <c r="AL12" s="35">
        <f>IF(AK12=0,0,(AK12*((LOG(AK12))/LOG(2))))</f>
        <v>-0.46438561897747244</v>
      </c>
      <c r="AN12" s="35">
        <f>N12</f>
        <v>1212</v>
      </c>
      <c r="AO12" s="35">
        <f>COUNTIF(L72:L88,AN12)</f>
        <v>3</v>
      </c>
      <c r="AP12" s="35">
        <f>AO12/(AQ4-AO20)</f>
        <v>0.17647058823529413</v>
      </c>
      <c r="AQ12" s="35">
        <f>IF(AP12=0,0,(AP12*((LOG(AP12))/LOG(2))))</f>
        <v>-0.44161770715220888</v>
      </c>
      <c r="AS12" s="35">
        <f>N12</f>
        <v>1212</v>
      </c>
      <c r="AT12" s="35">
        <f>COUNTIF(L89:L104,AS12)</f>
        <v>1</v>
      </c>
      <c r="AU12" s="35">
        <f>AT12/(AV4-AT20)</f>
        <v>6.25E-2</v>
      </c>
      <c r="AV12" s="35">
        <f>IF(AU12=0,0,(AU12*((LOG(AU12))/LOG(2))))</f>
        <v>-0.25</v>
      </c>
    </row>
    <row r="13" spans="1:48" x14ac:dyDescent="0.3">
      <c r="A13" s="57">
        <v>12</v>
      </c>
      <c r="B13" s="57">
        <v>981</v>
      </c>
      <c r="C13" s="60">
        <v>14</v>
      </c>
      <c r="D13" s="57">
        <v>989</v>
      </c>
      <c r="E13" s="60">
        <v>13</v>
      </c>
      <c r="F13" s="57">
        <v>997</v>
      </c>
      <c r="G13" s="63">
        <v>14</v>
      </c>
      <c r="H13" s="63">
        <v>1005</v>
      </c>
      <c r="I13" s="41"/>
      <c r="J13" s="41"/>
      <c r="K13" s="42">
        <v>0</v>
      </c>
      <c r="L13">
        <v>1111</v>
      </c>
      <c r="N13" s="35">
        <v>1221</v>
      </c>
      <c r="O13" s="35">
        <f>COUNTIF($L$7:$L$500,N13)</f>
        <v>3</v>
      </c>
      <c r="P13" s="35">
        <f>O13/$Q$4</f>
        <v>3.0612244897959183E-2</v>
      </c>
      <c r="Q13" s="35">
        <f>IF(P13=0,0,(P13*((LOG(P13))/LOG(2))))</f>
        <v>-0.15397185745083833</v>
      </c>
      <c r="T13" s="35">
        <f>N13</f>
        <v>1221</v>
      </c>
      <c r="U13" s="35">
        <f>COUNTIF(L7:L22,T13)</f>
        <v>2</v>
      </c>
      <c r="V13" s="35">
        <f>U13/(W4-U20)</f>
        <v>0.125</v>
      </c>
      <c r="W13" s="35">
        <f>IF(V13=0,0,(V13*((LOG(V13))/LOG(2))))</f>
        <v>-0.375</v>
      </c>
      <c r="Y13" s="35">
        <f>N13</f>
        <v>1221</v>
      </c>
      <c r="Z13" s="35">
        <f>COUNTIF(L23:L39,Y13)</f>
        <v>0</v>
      </c>
      <c r="AA13" s="35">
        <f>Z13/(AB4-Z20)</f>
        <v>0</v>
      </c>
      <c r="AB13" s="35">
        <f>IF(AA13=0,0,(AA13*((LOG(AA13))/LOG(2))))</f>
        <v>0</v>
      </c>
      <c r="AD13" s="35">
        <f>N13</f>
        <v>1221</v>
      </c>
      <c r="AE13" s="35">
        <f>COUNTIF(L40:L55,AD13)</f>
        <v>0</v>
      </c>
      <c r="AF13" s="35">
        <f>AE13/(AG4-AE20)</f>
        <v>0</v>
      </c>
      <c r="AG13" s="35">
        <f>IF(AF13=0,0,(AF13*((LOG(AF13))/LOG(2))))</f>
        <v>0</v>
      </c>
      <c r="AI13" s="35">
        <f>N13</f>
        <v>1221</v>
      </c>
      <c r="AJ13" s="35">
        <f>COUNTIF(L56:L71,AI13)</f>
        <v>1</v>
      </c>
      <c r="AK13" s="35">
        <f>AJ13/(AL4-AJ20)</f>
        <v>6.6666666666666666E-2</v>
      </c>
      <c r="AL13" s="35">
        <f>IF(AK13=0,0,(AK13*((LOG(AK13))/LOG(2))))</f>
        <v>-0.26045937304056793</v>
      </c>
      <c r="AN13" s="35">
        <f>N13</f>
        <v>1221</v>
      </c>
      <c r="AO13" s="35">
        <f>COUNTIF(L72:L88,AN13)</f>
        <v>0</v>
      </c>
      <c r="AP13" s="35">
        <f>AO13/(AQ4-AO20)</f>
        <v>0</v>
      </c>
      <c r="AQ13" s="35">
        <f>IF(AP13=0,0,(AP13*((LOG(AP13))/LOG(2))))</f>
        <v>0</v>
      </c>
      <c r="AS13" s="35">
        <f>N13</f>
        <v>1221</v>
      </c>
      <c r="AT13" s="35">
        <f>COUNTIF(L89:L104,AS13)</f>
        <v>0</v>
      </c>
      <c r="AU13" s="35">
        <f>AT13/(AV4-AT20)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1126</v>
      </c>
      <c r="C14" s="60">
        <v>23</v>
      </c>
      <c r="D14" s="57">
        <v>1141</v>
      </c>
      <c r="E14" s="60">
        <v>13</v>
      </c>
      <c r="F14" s="57">
        <v>1155</v>
      </c>
      <c r="G14" s="63">
        <v>14</v>
      </c>
      <c r="H14" s="63">
        <v>1163</v>
      </c>
      <c r="I14" s="41"/>
      <c r="J14" s="41"/>
      <c r="K14" s="42">
        <v>0</v>
      </c>
      <c r="L14">
        <v>1211</v>
      </c>
      <c r="N14" s="35">
        <v>1222</v>
      </c>
      <c r="O14" s="35">
        <f>COUNTIF($L$7:$L$500,N14)</f>
        <v>22</v>
      </c>
      <c r="P14" s="35">
        <f>O14/$Q$4</f>
        <v>0.22448979591836735</v>
      </c>
      <c r="Q14" s="35">
        <f>IF(P14=0,0,(P14*((LOG(P14))/LOG(2))))</f>
        <v>-0.48383796898483716</v>
      </c>
      <c r="T14" s="35">
        <f>N14</f>
        <v>1222</v>
      </c>
      <c r="U14" s="35">
        <f>COUNTIF(L7:L22,T14)</f>
        <v>2</v>
      </c>
      <c r="V14" s="35">
        <f>U14/(W4-U20)</f>
        <v>0.125</v>
      </c>
      <c r="W14" s="35">
        <f>IF(V14=0,0,(V14*((LOG(V14))/LOG(2))))</f>
        <v>-0.375</v>
      </c>
      <c r="Y14" s="35">
        <f>N14</f>
        <v>1222</v>
      </c>
      <c r="Z14" s="35">
        <f>COUNTIF(L23:L39,Y14)</f>
        <v>5</v>
      </c>
      <c r="AA14" s="35">
        <f>Z14/(AB4-Z20)</f>
        <v>0.29411764705882354</v>
      </c>
      <c r="AB14" s="35">
        <f>IF(AA14=0,0,(AA14*((LOG(AA14))/LOG(2))))</f>
        <v>-0.51927492540087561</v>
      </c>
      <c r="AD14" s="35">
        <f>N14</f>
        <v>1222</v>
      </c>
      <c r="AE14" s="35">
        <f>COUNTIF(L40:L55,AD14)</f>
        <v>4</v>
      </c>
      <c r="AF14" s="35">
        <f>AE14/(AG4-AE20)</f>
        <v>0.25</v>
      </c>
      <c r="AG14" s="35">
        <f>IF(AF14=0,0,(AF14*((LOG(AF14))/LOG(2))))</f>
        <v>-0.5</v>
      </c>
      <c r="AI14" s="35">
        <f>N14</f>
        <v>1222</v>
      </c>
      <c r="AJ14" s="35">
        <f>COUNTIF(L56:L71,AI14)</f>
        <v>4</v>
      </c>
      <c r="AK14" s="35">
        <f>AJ14/(AL4-AJ20)</f>
        <v>0.26666666666666666</v>
      </c>
      <c r="AL14" s="35">
        <f>IF(AK14=0,0,(AK14*((LOG(AK14))/LOG(2))))</f>
        <v>-0.50850415882893829</v>
      </c>
      <c r="AN14" s="35">
        <f>N14</f>
        <v>1222</v>
      </c>
      <c r="AO14" s="35">
        <f>COUNTIF(L72:L88,AN14)</f>
        <v>2</v>
      </c>
      <c r="AP14" s="35">
        <f>AO14/(AQ4-AO20)</f>
        <v>0.11764705882352941</v>
      </c>
      <c r="AQ14" s="35">
        <f>IF(AP14=0,0,(AP14*((LOG(AP14))/LOG(2))))</f>
        <v>-0.36323092250003997</v>
      </c>
      <c r="AS14" s="35">
        <f>N14</f>
        <v>1222</v>
      </c>
      <c r="AT14" s="35">
        <f>COUNTIF(L89:L104,AS14)</f>
        <v>5</v>
      </c>
      <c r="AU14" s="35">
        <f>AT14/(AV4-AT20)</f>
        <v>0.3125</v>
      </c>
      <c r="AV14" s="35">
        <f>IF(AU14=0,0,(AU14*((LOG(AU14))/LOG(2))))</f>
        <v>-0.52439747034769923</v>
      </c>
    </row>
    <row r="15" spans="1:48" x14ac:dyDescent="0.3">
      <c r="A15" s="57">
        <v>12</v>
      </c>
      <c r="B15" s="57">
        <v>1265</v>
      </c>
      <c r="C15" s="60">
        <v>14</v>
      </c>
      <c r="D15" s="57">
        <v>1311</v>
      </c>
      <c r="E15" s="60">
        <v>13</v>
      </c>
      <c r="F15" s="57">
        <v>1319</v>
      </c>
      <c r="G15" s="63">
        <v>14</v>
      </c>
      <c r="H15" s="63">
        <v>1332</v>
      </c>
      <c r="I15" s="41"/>
      <c r="J15" s="41"/>
      <c r="K15" s="42">
        <v>0</v>
      </c>
      <c r="L15">
        <v>1111</v>
      </c>
      <c r="N15" s="35">
        <v>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2111</v>
      </c>
      <c r="U15" s="35">
        <f>COUNTIF(L7:L22,T15)</f>
        <v>0</v>
      </c>
      <c r="V15" s="35">
        <f>U15/(W4-U20)</f>
        <v>0</v>
      </c>
      <c r="W15" s="35">
        <f>IF(V15=0,0,(V15*((LOG(V15))/LOG(2))))</f>
        <v>0</v>
      </c>
      <c r="Y15" s="35">
        <f>N15</f>
        <v>2111</v>
      </c>
      <c r="Z15" s="35">
        <f>COUNTIF(L23:L39,Y15)</f>
        <v>0</v>
      </c>
      <c r="AA15" s="35">
        <f>Z15/(AB4-Z20)</f>
        <v>0</v>
      </c>
      <c r="AB15" s="35">
        <f>IF(AA15=0,0,(AA15*((LOG(AA15))/LOG(2))))</f>
        <v>0</v>
      </c>
      <c r="AD15" s="35">
        <f>N15</f>
        <v>2111</v>
      </c>
      <c r="AE15" s="35">
        <f>COUNTIF(L40:L55,AD15)</f>
        <v>0</v>
      </c>
      <c r="AF15" s="35">
        <f>AE15/(AG4-AE20)</f>
        <v>0</v>
      </c>
      <c r="AG15" s="35">
        <f>IF(AF15=0,0,(AF15*((LOG(AF15))/LOG(2))))</f>
        <v>0</v>
      </c>
      <c r="AI15" s="35">
        <f>N15</f>
        <v>2111</v>
      </c>
      <c r="AJ15" s="35">
        <f>COUNTIF(L56:L71,AI15)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COUNTIF(L72:L88,AN15)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COUNTIF(L89:L104,AS15)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1437</v>
      </c>
      <c r="C16" s="60">
        <v>23</v>
      </c>
      <c r="D16" s="57">
        <v>1494</v>
      </c>
      <c r="E16" s="60">
        <v>13</v>
      </c>
      <c r="F16" s="57">
        <v>1511</v>
      </c>
      <c r="G16" s="63">
        <v>14</v>
      </c>
      <c r="H16" s="63">
        <v>1519</v>
      </c>
      <c r="I16" s="41"/>
      <c r="J16" s="41"/>
      <c r="K16" s="42">
        <v>0</v>
      </c>
      <c r="L16">
        <v>1211</v>
      </c>
      <c r="N16" s="35">
        <v>2112</v>
      </c>
      <c r="O16" s="35">
        <f>COUNTIF($L$7:$L$500,N16)</f>
        <v>2</v>
      </c>
      <c r="P16" s="35">
        <f>O16/$Q$4</f>
        <v>2.0408163265306121E-2</v>
      </c>
      <c r="Q16" s="35">
        <f>IF(P16=0,0,(P16*((LOG(P16))/LOG(2))))</f>
        <v>-0.11458591518602465</v>
      </c>
      <c r="T16" s="35">
        <f>N16</f>
        <v>2112</v>
      </c>
      <c r="U16" s="35">
        <f>COUNTIF(L7:L22,T16)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COUNTIF(L23:L39,Y16)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COUNTIF(L40:L55,AD16)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COUNTIF(L56:L71,AI16)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COUNTIF(L72:L88,AN16)</f>
        <v>1</v>
      </c>
      <c r="AP16" s="35">
        <f>AO16/(AQ4-AO20)</f>
        <v>5.8823529411764705E-2</v>
      </c>
      <c r="AQ16" s="35">
        <f>IF(AP16=0,0,(AP16*((LOG(AP16))/LOG(2))))</f>
        <v>-0.24043899066178465</v>
      </c>
      <c r="AS16" s="35">
        <f>N16</f>
        <v>2112</v>
      </c>
      <c r="AT16" s="35">
        <f>COUNTIF(L89:L104,AS16)</f>
        <v>1</v>
      </c>
      <c r="AU16" s="35">
        <f>AT16/(AV4-AT20)</f>
        <v>6.25E-2</v>
      </c>
      <c r="AV16" s="35">
        <f>IF(AU16=0,0,(AU16*((LOG(AU16))/LOG(2))))</f>
        <v>-0.25</v>
      </c>
    </row>
    <row r="17" spans="1:48" x14ac:dyDescent="0.3">
      <c r="A17" s="57">
        <v>21</v>
      </c>
      <c r="B17" s="57">
        <v>1670</v>
      </c>
      <c r="C17" s="60">
        <v>21</v>
      </c>
      <c r="D17" s="57">
        <v>1697</v>
      </c>
      <c r="E17" s="60">
        <v>11</v>
      </c>
      <c r="F17" s="57">
        <v>1722</v>
      </c>
      <c r="G17" s="63">
        <v>12</v>
      </c>
      <c r="H17" s="63">
        <v>1731</v>
      </c>
      <c r="I17" s="41"/>
      <c r="J17" s="41"/>
      <c r="K17" s="42">
        <v>0</v>
      </c>
      <c r="L17">
        <v>2211</v>
      </c>
      <c r="N17" s="35">
        <v>2121</v>
      </c>
      <c r="O17" s="35">
        <f>COUNTIF($L$7:$L$500,N17)</f>
        <v>2</v>
      </c>
      <c r="P17" s="35">
        <f>O17/$Q$4</f>
        <v>2.0408163265306121E-2</v>
      </c>
      <c r="Q17" s="35">
        <f>IF(P17=0,0,(P17*((LOG(P17))/LOG(2))))</f>
        <v>-0.11458591518602465</v>
      </c>
      <c r="T17" s="35">
        <f>N17</f>
        <v>2121</v>
      </c>
      <c r="U17" s="35">
        <f>COUNTIF(L7:L22,T17)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COUNTIF(L23:L39,Y17)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COUNTIF(L40:L55,AD17)</f>
        <v>0</v>
      </c>
      <c r="AF17" s="35">
        <f>AE17/(AG4-AE20)</f>
        <v>0</v>
      </c>
      <c r="AG17" s="35">
        <f>IF(AF17=0,0,(AF17*((LOG(AF17))/LOG(2))))</f>
        <v>0</v>
      </c>
      <c r="AI17" s="35">
        <f>N17</f>
        <v>2121</v>
      </c>
      <c r="AJ17" s="35">
        <f>COUNTIF(L56:L71,AI17)</f>
        <v>0</v>
      </c>
      <c r="AK17" s="35">
        <f>AJ17/(AL4-AJ20)</f>
        <v>0</v>
      </c>
      <c r="AL17" s="35">
        <f>IF(AK17=0,0,(AK17*((LOG(AK17))/LOG(2))))</f>
        <v>0</v>
      </c>
      <c r="AN17" s="35">
        <f>N17</f>
        <v>2121</v>
      </c>
      <c r="AO17" s="35">
        <f>COUNTIF(L72:L88,AN17)</f>
        <v>1</v>
      </c>
      <c r="AP17" s="35">
        <f>AO17/(AQ4-AO20)</f>
        <v>5.8823529411764705E-2</v>
      </c>
      <c r="AQ17" s="35">
        <f>IF(AP17=0,0,(AP17*((LOG(AP17))/LOG(2))))</f>
        <v>-0.24043899066178465</v>
      </c>
      <c r="AS17" s="35">
        <f>N17</f>
        <v>2121</v>
      </c>
      <c r="AT17" s="35">
        <f>COUNTIF(L89:L104,AS17)</f>
        <v>1</v>
      </c>
      <c r="AU17" s="35">
        <f>AT17/(AV4-AT20)</f>
        <v>6.25E-2</v>
      </c>
      <c r="AV17" s="35">
        <f>IF(AU17=0,0,(AU17*((LOG(AU17))/LOG(2))))</f>
        <v>-0.25</v>
      </c>
    </row>
    <row r="18" spans="1:48" x14ac:dyDescent="0.3">
      <c r="A18" s="57">
        <v>12</v>
      </c>
      <c r="B18" s="57">
        <v>1821</v>
      </c>
      <c r="C18" s="60">
        <v>23</v>
      </c>
      <c r="D18" s="57">
        <v>1851</v>
      </c>
      <c r="E18" s="60">
        <v>24</v>
      </c>
      <c r="F18" s="57">
        <v>1902</v>
      </c>
      <c r="G18" s="63">
        <v>14</v>
      </c>
      <c r="H18" s="63">
        <v>1925</v>
      </c>
      <c r="I18" s="41"/>
      <c r="J18" s="41"/>
      <c r="K18" s="42">
        <v>0</v>
      </c>
      <c r="L18">
        <v>1221</v>
      </c>
      <c r="N18" s="35">
        <v>2122</v>
      </c>
      <c r="O18" s="35">
        <f>COUNTIF($L$7:$L$500,N18)</f>
        <v>13</v>
      </c>
      <c r="P18" s="35">
        <f>O18/$Q$4</f>
        <v>0.1326530612244898</v>
      </c>
      <c r="Q18" s="35">
        <f>IF(P18=0,0,(P18*((LOG(P18))/LOG(2))))</f>
        <v>-0.386586853445546</v>
      </c>
      <c r="T18" s="35">
        <f>N18</f>
        <v>2122</v>
      </c>
      <c r="U18" s="35">
        <f>COUNTIF(L7:L22,T18)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COUNTIF(L23:L39,Y18)</f>
        <v>2</v>
      </c>
      <c r="AA18" s="35">
        <f>Z18/(AB4-Z20)</f>
        <v>0.11764705882352941</v>
      </c>
      <c r="AB18" s="35">
        <f>IF(AA18=0,0,(AA18*((LOG(AA18))/LOG(2))))</f>
        <v>-0.36323092250003997</v>
      </c>
      <c r="AD18" s="35">
        <f>N18</f>
        <v>2122</v>
      </c>
      <c r="AE18" s="35">
        <f>COUNTIF(L40:L55,AD18)</f>
        <v>0</v>
      </c>
      <c r="AF18" s="35">
        <f>AE18/(AG4-AE20)</f>
        <v>0</v>
      </c>
      <c r="AG18" s="35">
        <f>IF(AF18=0,0,(AF18*((LOG(AF18))/LOG(2))))</f>
        <v>0</v>
      </c>
      <c r="AI18" s="35">
        <f>N18</f>
        <v>2122</v>
      </c>
      <c r="AJ18" s="35">
        <f>COUNTIF(L56:L71,AI18)</f>
        <v>3</v>
      </c>
      <c r="AK18" s="35">
        <f>AJ18/(AL4-AJ20)</f>
        <v>0.2</v>
      </c>
      <c r="AL18" s="35">
        <f>IF(AK18=0,0,(AK18*((LOG(AK18))/LOG(2))))</f>
        <v>-0.46438561897747244</v>
      </c>
      <c r="AN18" s="35">
        <f>N18</f>
        <v>2122</v>
      </c>
      <c r="AO18" s="35">
        <f>COUNTIF(L72:L88,AN18)</f>
        <v>6</v>
      </c>
      <c r="AP18" s="35">
        <f>AO18/(AQ4-AO20)</f>
        <v>0.35294117647058826</v>
      </c>
      <c r="AQ18" s="35">
        <f>IF(AP18=0,0,(AP18*((LOG(AP18))/LOG(2))))</f>
        <v>-0.53029423783382934</v>
      </c>
      <c r="AS18" s="35">
        <f>N18</f>
        <v>2122</v>
      </c>
      <c r="AT18" s="35">
        <f>COUNTIF(L89:L104,AS18)</f>
        <v>2</v>
      </c>
      <c r="AU18" s="35">
        <f>AT18/(AV4-AT20)</f>
        <v>0.125</v>
      </c>
      <c r="AV18" s="35">
        <f>IF(AU18=0,0,(AU18*((LOG(AU18))/LOG(2))))</f>
        <v>-0.375</v>
      </c>
    </row>
    <row r="19" spans="1:48" x14ac:dyDescent="0.3">
      <c r="A19" s="57">
        <v>21</v>
      </c>
      <c r="B19" s="57">
        <v>2077</v>
      </c>
      <c r="C19" s="60">
        <v>21</v>
      </c>
      <c r="D19" s="57">
        <v>2092</v>
      </c>
      <c r="E19" s="60">
        <v>11</v>
      </c>
      <c r="F19" s="57">
        <v>2109</v>
      </c>
      <c r="G19" s="63">
        <v>12</v>
      </c>
      <c r="H19" s="63">
        <v>2117</v>
      </c>
      <c r="I19" s="41"/>
      <c r="J19" s="41"/>
      <c r="K19" s="42">
        <v>0</v>
      </c>
      <c r="L19">
        <v>2211</v>
      </c>
      <c r="N19" s="35">
        <v>2211</v>
      </c>
      <c r="O19" s="35">
        <f>COUNTIF($L$7:$L$500,N19)</f>
        <v>2</v>
      </c>
      <c r="P19" s="35">
        <f>O19/$Q$4</f>
        <v>2.0408163265306121E-2</v>
      </c>
      <c r="Q19" s="35">
        <f>IF(P19=0,0,(P19*((LOG(P19))/LOG(2))))</f>
        <v>-0.11458591518602465</v>
      </c>
      <c r="T19" s="35">
        <f>N19</f>
        <v>2211</v>
      </c>
      <c r="U19" s="35">
        <f>COUNTIF(L7:L22,T19)</f>
        <v>2</v>
      </c>
      <c r="V19" s="35">
        <f>U19/(W4-U20)</f>
        <v>0.125</v>
      </c>
      <c r="W19" s="35">
        <f>IF(V19=0,0,(V19*((LOG(V19))/LOG(2))))</f>
        <v>-0.375</v>
      </c>
      <c r="Y19" s="35">
        <f>N19</f>
        <v>2211</v>
      </c>
      <c r="Z19" s="35">
        <f>COUNTIF(L23:L39,Y19)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COUNTIF(L40:L55,AD19)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COUNTIF(L56:L71,AI19)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COUNTIF(L72:L88,AN19)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COUNTIF(L89:L104,AS19)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2219</v>
      </c>
      <c r="C20" s="60">
        <v>23</v>
      </c>
      <c r="D20" s="57">
        <v>2246</v>
      </c>
      <c r="E20" s="60">
        <v>24</v>
      </c>
      <c r="F20" s="57">
        <v>2262</v>
      </c>
      <c r="G20" s="63">
        <v>23</v>
      </c>
      <c r="H20" s="63">
        <v>2298</v>
      </c>
      <c r="I20" s="41"/>
      <c r="J20" s="41"/>
      <c r="K20" s="42">
        <v>0</v>
      </c>
      <c r="L20">
        <v>1222</v>
      </c>
      <c r="N20" s="35">
        <v>2212</v>
      </c>
      <c r="O20" s="35">
        <f>COUNTIF($L$7:$L$500,N20)</f>
        <v>1</v>
      </c>
      <c r="P20" s="35">
        <f>O20/$Q$4</f>
        <v>1.020408163265306E-2</v>
      </c>
      <c r="Q20" s="35">
        <f>IF(P20=0,0,(P20*((LOG(P20))/LOG(2))))</f>
        <v>-6.7497039225665384E-2</v>
      </c>
      <c r="T20" s="35">
        <f>N20</f>
        <v>2212</v>
      </c>
      <c r="U20" s="35">
        <f>COUNTIF(L7:L22,T20)</f>
        <v>0</v>
      </c>
      <c r="V20" s="54"/>
      <c r="W20" s="55"/>
      <c r="Y20" s="35">
        <f>N20</f>
        <v>2212</v>
      </c>
      <c r="Z20" s="35">
        <f>COUNTIF(L23:L39,Y20)</f>
        <v>0</v>
      </c>
      <c r="AA20" s="54"/>
      <c r="AB20" s="55"/>
      <c r="AD20" s="35">
        <f>N20</f>
        <v>2212</v>
      </c>
      <c r="AE20" s="35">
        <f>COUNTIF(L40:L55,AD20)</f>
        <v>0</v>
      </c>
      <c r="AF20" s="54"/>
      <c r="AG20" s="55"/>
      <c r="AI20" s="35">
        <f>N20</f>
        <v>2212</v>
      </c>
      <c r="AJ20" s="35">
        <f>COUNTIF(L56:L71,AI20)</f>
        <v>1</v>
      </c>
      <c r="AK20" s="54"/>
      <c r="AL20" s="55"/>
      <c r="AN20" s="35">
        <f>N20</f>
        <v>2212</v>
      </c>
      <c r="AO20" s="35">
        <f>COUNTIF(L72:L88,AN20)</f>
        <v>0</v>
      </c>
      <c r="AP20" s="54"/>
      <c r="AQ20" s="55"/>
      <c r="AS20" s="35">
        <f>N20</f>
        <v>2212</v>
      </c>
      <c r="AT20" s="35">
        <f>COUNTIF(L89:L104,AS20)</f>
        <v>0</v>
      </c>
      <c r="AU20" s="54"/>
      <c r="AV20" s="55"/>
    </row>
    <row r="21" spans="1:48" x14ac:dyDescent="0.3">
      <c r="A21" s="57">
        <v>12</v>
      </c>
      <c r="B21" s="57">
        <v>2481</v>
      </c>
      <c r="C21" s="60">
        <v>23</v>
      </c>
      <c r="D21" s="57">
        <v>2512</v>
      </c>
      <c r="E21" s="60">
        <v>24</v>
      </c>
      <c r="F21" s="57">
        <v>2533</v>
      </c>
      <c r="G21" s="63">
        <v>14</v>
      </c>
      <c r="H21" s="63">
        <v>2561</v>
      </c>
      <c r="I21" s="41"/>
      <c r="J21" s="41"/>
      <c r="K21" s="42">
        <v>0</v>
      </c>
      <c r="L21">
        <v>1221</v>
      </c>
      <c r="N21" s="35">
        <v>2221</v>
      </c>
      <c r="O21" s="35">
        <f>COUNTIF($L$7:$L$500,N21)</f>
        <v>3</v>
      </c>
      <c r="P21" s="35">
        <f>O21/$Q$4</f>
        <v>3.0612244897959183E-2</v>
      </c>
      <c r="Q21" s="35">
        <f>IF(P21=0,0,(P21*((LOG(P21))/LOG(2))))</f>
        <v>-0.15397185745083833</v>
      </c>
      <c r="T21" s="35">
        <f>N21</f>
        <v>2221</v>
      </c>
      <c r="U21" s="35">
        <f>COUNTIF(L7:L22,T21)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COUNTIF(L23:L39,Y21)</f>
        <v>2</v>
      </c>
      <c r="AA21" s="35">
        <f>Z21/(AB4-Z20)</f>
        <v>0.11764705882352941</v>
      </c>
      <c r="AB21" s="35">
        <f>IF(AA21=0,0,(AA21*((LOG(AA21))/LOG(2))))</f>
        <v>-0.36323092250003997</v>
      </c>
      <c r="AD21" s="35">
        <f>N21</f>
        <v>2221</v>
      </c>
      <c r="AE21" s="35">
        <f>COUNTIF(L40:L55,AD21)</f>
        <v>1</v>
      </c>
      <c r="AF21" s="35">
        <f>AE21/(AG4-AE20)</f>
        <v>6.25E-2</v>
      </c>
      <c r="AG21" s="35">
        <f>IF(AF21=0,0,(AF21*((LOG(AF21))/LOG(2))))</f>
        <v>-0.25</v>
      </c>
      <c r="AI21" s="35">
        <f>N21</f>
        <v>2221</v>
      </c>
      <c r="AJ21" s="35">
        <f>COUNTIF(L56:L71,AI21)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COUNTIF(L72:L88,AN21)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COUNTIF(L89:L104,AS21)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2689</v>
      </c>
      <c r="C22" s="60">
        <v>23</v>
      </c>
      <c r="D22" s="57">
        <v>2705</v>
      </c>
      <c r="E22" s="60">
        <v>24</v>
      </c>
      <c r="F22" s="57">
        <v>2726</v>
      </c>
      <c r="G22" s="63">
        <v>23</v>
      </c>
      <c r="H22" s="63">
        <v>2731</v>
      </c>
      <c r="I22" s="41"/>
      <c r="J22" s="41"/>
      <c r="K22" s="42">
        <v>0</v>
      </c>
      <c r="L22">
        <v>1222</v>
      </c>
      <c r="N22" s="35">
        <v>2222</v>
      </c>
      <c r="O22" s="35">
        <f>COUNTIF($L$7:$L$500,N22)</f>
        <v>6</v>
      </c>
      <c r="P22" s="35">
        <f>O22/$Q$4</f>
        <v>6.1224489795918366E-2</v>
      </c>
      <c r="Q22" s="35">
        <f>IF(P22=0,0,(P22*((LOG(P22))/LOG(2))))</f>
        <v>-0.24671922510575831</v>
      </c>
      <c r="T22" s="35">
        <f>N22</f>
        <v>2222</v>
      </c>
      <c r="U22" s="35">
        <f>COUNTIF(L7:L22,T22)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COUNTIF(L23:L39,Y22)</f>
        <v>5</v>
      </c>
      <c r="AA22" s="35">
        <f>Z22/(AB4-Z20)</f>
        <v>0.29411764705882354</v>
      </c>
      <c r="AB22" s="35">
        <f>IF(AA22=0,0,(AA22*((LOG(AA22))/LOG(2))))</f>
        <v>-0.51927492540087561</v>
      </c>
      <c r="AD22" s="35">
        <f>N22</f>
        <v>2222</v>
      </c>
      <c r="AE22" s="35">
        <f>COUNTIF(L40:L55,AD22)</f>
        <v>1</v>
      </c>
      <c r="AF22" s="35">
        <f>AE22/(AG4-AE20)</f>
        <v>6.25E-2</v>
      </c>
      <c r="AG22" s="35">
        <f>IF(AF22=0,0,(AF22*((LOG(AF22))/LOG(2))))</f>
        <v>-0.25</v>
      </c>
      <c r="AI22" s="35">
        <f>N22</f>
        <v>2222</v>
      </c>
      <c r="AJ22" s="35">
        <f>COUNTIF(L56:L71,AI22)</f>
        <v>0</v>
      </c>
      <c r="AK22" s="35">
        <f>AJ22/(AL4-AJ20)</f>
        <v>0</v>
      </c>
      <c r="AL22" s="35">
        <f>IF(AK22=0,0,(AK22*((LOG(AK22))/LOG(2))))</f>
        <v>0</v>
      </c>
      <c r="AN22" s="35">
        <f>N22</f>
        <v>2222</v>
      </c>
      <c r="AO22" s="35">
        <f>COUNTIF(L72:L88,AN22)</f>
        <v>0</v>
      </c>
      <c r="AP22" s="35">
        <f>AO22/(AQ4-AO20)</f>
        <v>0</v>
      </c>
      <c r="AQ22" s="35">
        <f>IF(AP22=0,0,(AP22*((LOG(AP22))/LOG(2))))</f>
        <v>0</v>
      </c>
      <c r="AS22" s="35">
        <f>N22</f>
        <v>2222</v>
      </c>
      <c r="AT22" s="35">
        <f>COUNTIF(L89:L104,AS22)</f>
        <v>0</v>
      </c>
      <c r="AU22" s="35">
        <f>AT22/(AV4-AT20)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2890</v>
      </c>
      <c r="C23" s="61">
        <v>23</v>
      </c>
      <c r="D23" s="58">
        <v>2903</v>
      </c>
      <c r="E23" s="61">
        <v>24</v>
      </c>
      <c r="F23" s="58">
        <v>2919</v>
      </c>
      <c r="G23" s="64">
        <v>23</v>
      </c>
      <c r="H23" s="64">
        <v>2924</v>
      </c>
      <c r="I23" s="40"/>
      <c r="J23" s="40"/>
      <c r="K23" s="50">
        <v>0</v>
      </c>
      <c r="L23">
        <v>1222</v>
      </c>
      <c r="P23" s="27">
        <f>SUM(P7:P22)</f>
        <v>1.0000000000000002</v>
      </c>
      <c r="Q23" s="27">
        <f>-SUM(Q7:Q22)</f>
        <v>3.4137201469514813</v>
      </c>
      <c r="V23" s="27">
        <f>SUM(V7:V22)</f>
        <v>1</v>
      </c>
      <c r="W23" s="27">
        <f>-SUM(W7:W22)</f>
        <v>2.399397470347699</v>
      </c>
      <c r="AA23" s="27">
        <f>SUM(AA7:AA22)</f>
        <v>1</v>
      </c>
      <c r="AB23" s="27">
        <f>-SUM(AB7:AB22)</f>
        <v>2.368681608963656</v>
      </c>
      <c r="AF23" s="27">
        <f>SUM(AF7:AF22)</f>
        <v>1</v>
      </c>
      <c r="AG23" s="27">
        <f>-SUM(AG7:AG22)</f>
        <v>2.524397470347699</v>
      </c>
      <c r="AK23" s="27">
        <f>SUM(AK7:AK22)</f>
        <v>1</v>
      </c>
      <c r="AL23" s="27">
        <f>-SUM(AL7:AL22)</f>
        <v>2.4729055953200558</v>
      </c>
      <c r="AP23" s="27">
        <f>SUM(AP7:AP22)</f>
        <v>1</v>
      </c>
      <c r="AQ23" s="27">
        <f>-SUM(AQ7:AQ22)</f>
        <v>2.4980775466236409</v>
      </c>
      <c r="AU23" s="27">
        <f>SUM(AU7:AU22)</f>
        <v>1</v>
      </c>
      <c r="AV23" s="27">
        <f>-SUM(AV7:AV22)</f>
        <v>2.7272170014624821</v>
      </c>
    </row>
    <row r="24" spans="1:48" x14ac:dyDescent="0.3">
      <c r="A24" s="58">
        <v>21</v>
      </c>
      <c r="B24" s="58">
        <v>3278</v>
      </c>
      <c r="C24" s="61">
        <v>21</v>
      </c>
      <c r="D24" s="58">
        <v>3303</v>
      </c>
      <c r="E24" s="61">
        <v>22</v>
      </c>
      <c r="F24" s="58">
        <v>3324</v>
      </c>
      <c r="G24" s="64">
        <v>23</v>
      </c>
      <c r="H24" s="64">
        <v>3341</v>
      </c>
      <c r="I24" s="40"/>
      <c r="J24" s="40"/>
      <c r="K24" s="50">
        <v>0</v>
      </c>
      <c r="L24">
        <v>2222</v>
      </c>
      <c r="P24" s="28" t="s">
        <v>89</v>
      </c>
      <c r="Q24" s="28">
        <f>Q23/(LOG(Q4)/LOG(2))</f>
        <v>0.51608010440374874</v>
      </c>
      <c r="V24" s="28" t="s">
        <v>116</v>
      </c>
      <c r="W24" s="28">
        <f>W23/(LOG(W4)/LOG(2))</f>
        <v>0.59984936758692475</v>
      </c>
      <c r="AA24" s="28" t="s">
        <v>119</v>
      </c>
      <c r="AB24" s="28">
        <f>AB23/(LOG(AB4)/LOG(2))</f>
        <v>0.57949923973843032</v>
      </c>
      <c r="AF24" s="28" t="s">
        <v>120</v>
      </c>
      <c r="AG24" s="28">
        <f>AG23/(LOG(AG4)/LOG(2))</f>
        <v>0.63109936758692475</v>
      </c>
      <c r="AK24" s="28" t="s">
        <v>121</v>
      </c>
      <c r="AL24" s="28">
        <f>AL23/(LOG(AL4)/LOG(2))</f>
        <v>0.61822639883001396</v>
      </c>
      <c r="AP24" s="28" t="s">
        <v>122</v>
      </c>
      <c r="AQ24" s="28">
        <f>AQ23/(LOG(AQ4)/LOG(2))</f>
        <v>0.61115602603484187</v>
      </c>
      <c r="AU24" s="28" t="s">
        <v>123</v>
      </c>
      <c r="AV24" s="28">
        <f>AV23/(LOG(AV4)/LOG(2))</f>
        <v>0.68180425036562053</v>
      </c>
    </row>
    <row r="25" spans="1:48" x14ac:dyDescent="0.3">
      <c r="A25" s="58">
        <v>12</v>
      </c>
      <c r="B25" s="58">
        <v>3468</v>
      </c>
      <c r="C25" s="61">
        <v>23</v>
      </c>
      <c r="D25" s="58">
        <v>3481</v>
      </c>
      <c r="E25" s="61">
        <v>24</v>
      </c>
      <c r="F25" s="58">
        <v>3508</v>
      </c>
      <c r="G25" s="64">
        <v>23</v>
      </c>
      <c r="H25" s="64">
        <v>3513</v>
      </c>
      <c r="I25" s="40"/>
      <c r="J25" s="40"/>
      <c r="K25" s="50">
        <v>0</v>
      </c>
      <c r="L25">
        <v>1222</v>
      </c>
    </row>
    <row r="26" spans="1:48" x14ac:dyDescent="0.3">
      <c r="A26" s="58">
        <v>21</v>
      </c>
      <c r="B26" s="58">
        <v>3642</v>
      </c>
      <c r="C26" s="61">
        <v>21</v>
      </c>
      <c r="D26" s="58">
        <v>3646</v>
      </c>
      <c r="E26" s="61">
        <v>22</v>
      </c>
      <c r="F26" s="58">
        <v>3666</v>
      </c>
      <c r="G26" s="64">
        <v>23</v>
      </c>
      <c r="H26" s="64">
        <v>3694</v>
      </c>
      <c r="I26" s="40"/>
      <c r="J26" s="40"/>
      <c r="K26" s="50">
        <v>0</v>
      </c>
      <c r="L26">
        <v>2222</v>
      </c>
    </row>
    <row r="27" spans="1:48" x14ac:dyDescent="0.3">
      <c r="A27" s="58">
        <v>12</v>
      </c>
      <c r="B27" s="58">
        <v>3822</v>
      </c>
      <c r="C27" s="61">
        <v>23</v>
      </c>
      <c r="D27" s="58">
        <v>3834</v>
      </c>
      <c r="E27" s="61">
        <v>24</v>
      </c>
      <c r="F27" s="58">
        <v>3851</v>
      </c>
      <c r="G27" s="64">
        <v>23</v>
      </c>
      <c r="H27" s="64">
        <v>3868</v>
      </c>
      <c r="I27" s="40"/>
      <c r="J27" s="40"/>
      <c r="K27" s="50">
        <v>0</v>
      </c>
      <c r="L27">
        <v>1222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8">
        <v>21</v>
      </c>
      <c r="B28" s="58">
        <v>3993</v>
      </c>
      <c r="C28" s="61">
        <v>21</v>
      </c>
      <c r="D28" s="58">
        <v>4011</v>
      </c>
      <c r="E28" s="61">
        <v>22</v>
      </c>
      <c r="F28" s="58">
        <v>4033</v>
      </c>
      <c r="G28" s="64">
        <v>23</v>
      </c>
      <c r="H28" s="64">
        <v>4039</v>
      </c>
      <c r="I28" s="40"/>
      <c r="J28" s="40"/>
      <c r="K28" s="50">
        <v>0</v>
      </c>
      <c r="L28">
        <v>2222</v>
      </c>
      <c r="N28" s="39">
        <f>COUNTIF(L7:L104,G3)</f>
        <v>1</v>
      </c>
      <c r="O28" s="39"/>
      <c r="P28" s="46">
        <v>16</v>
      </c>
      <c r="Q28" s="46">
        <v>17</v>
      </c>
      <c r="R28" s="46">
        <v>16</v>
      </c>
      <c r="S28" s="46">
        <v>16</v>
      </c>
      <c r="T28" s="46">
        <v>17</v>
      </c>
      <c r="U28" s="46">
        <v>16</v>
      </c>
      <c r="V28" s="45"/>
    </row>
    <row r="29" spans="1:48" x14ac:dyDescent="0.3">
      <c r="A29" s="58">
        <v>12</v>
      </c>
      <c r="B29" s="58">
        <v>4212</v>
      </c>
      <c r="C29" s="61">
        <v>23</v>
      </c>
      <c r="D29" s="58">
        <v>4223</v>
      </c>
      <c r="E29" s="61">
        <v>24</v>
      </c>
      <c r="F29" s="58">
        <v>4229</v>
      </c>
      <c r="G29" s="64">
        <v>23</v>
      </c>
      <c r="H29" s="64">
        <v>4256</v>
      </c>
      <c r="I29" s="40"/>
      <c r="J29" s="40"/>
      <c r="K29" s="50">
        <v>0</v>
      </c>
      <c r="L29">
        <v>1222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12</v>
      </c>
      <c r="B30" s="58">
        <v>4412</v>
      </c>
      <c r="C30" s="61">
        <v>23</v>
      </c>
      <c r="D30" s="58">
        <v>4424</v>
      </c>
      <c r="E30" s="61">
        <v>24</v>
      </c>
      <c r="F30" s="58">
        <v>4432</v>
      </c>
      <c r="G30" s="64">
        <v>23</v>
      </c>
      <c r="H30" s="64">
        <v>4452</v>
      </c>
      <c r="I30" s="40"/>
      <c r="J30" s="40"/>
      <c r="K30" s="50">
        <v>0</v>
      </c>
      <c r="L30">
        <v>1222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21</v>
      </c>
      <c r="B31" s="58">
        <v>4593</v>
      </c>
      <c r="C31" s="61">
        <v>21</v>
      </c>
      <c r="D31" s="58">
        <v>4608</v>
      </c>
      <c r="E31" s="61">
        <v>22</v>
      </c>
      <c r="F31" s="58">
        <v>4659</v>
      </c>
      <c r="G31" s="64">
        <v>23</v>
      </c>
      <c r="H31" s="64">
        <v>4679</v>
      </c>
      <c r="I31" s="40"/>
      <c r="J31" s="40"/>
      <c r="K31" s="50">
        <v>0</v>
      </c>
      <c r="L31">
        <v>2222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21</v>
      </c>
      <c r="B32" s="58">
        <v>4828</v>
      </c>
      <c r="C32" s="61">
        <v>12</v>
      </c>
      <c r="D32" s="58">
        <v>4862</v>
      </c>
      <c r="E32" s="61">
        <v>24</v>
      </c>
      <c r="F32" s="58">
        <v>4886</v>
      </c>
      <c r="G32" s="64">
        <v>23</v>
      </c>
      <c r="H32" s="64">
        <v>4915</v>
      </c>
      <c r="I32" s="40"/>
      <c r="J32" s="40"/>
      <c r="K32" s="50">
        <v>0</v>
      </c>
      <c r="L32">
        <v>2122</v>
      </c>
      <c r="O32" s="44" t="s">
        <v>105</v>
      </c>
      <c r="P32" s="46">
        <f>U20</f>
        <v>0</v>
      </c>
      <c r="Q32" s="46">
        <f>Z20</f>
        <v>0</v>
      </c>
      <c r="R32" s="46">
        <f>AE20</f>
        <v>0</v>
      </c>
      <c r="S32" s="46">
        <f>AJ20</f>
        <v>1</v>
      </c>
      <c r="T32" s="46">
        <f>AO20</f>
        <v>0</v>
      </c>
      <c r="U32" s="46">
        <f>AT20</f>
        <v>0</v>
      </c>
      <c r="V32" s="44"/>
    </row>
    <row r="33" spans="1:22" x14ac:dyDescent="0.3">
      <c r="A33" s="58">
        <v>21</v>
      </c>
      <c r="B33" s="58">
        <v>5065</v>
      </c>
      <c r="C33" s="61">
        <v>12</v>
      </c>
      <c r="D33" s="58">
        <v>5082</v>
      </c>
      <c r="E33" s="61">
        <v>24</v>
      </c>
      <c r="F33" s="58">
        <v>5092</v>
      </c>
      <c r="G33" s="64">
        <v>23</v>
      </c>
      <c r="H33" s="64">
        <v>5109</v>
      </c>
      <c r="I33" s="40"/>
      <c r="J33" s="40"/>
      <c r="K33" s="50">
        <v>0</v>
      </c>
      <c r="L33">
        <v>2122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5208</v>
      </c>
      <c r="C34" s="61">
        <v>14</v>
      </c>
      <c r="D34" s="58">
        <v>5231</v>
      </c>
      <c r="E34" s="61">
        <v>24</v>
      </c>
      <c r="F34" s="58">
        <v>5241</v>
      </c>
      <c r="G34" s="64">
        <v>23</v>
      </c>
      <c r="H34" s="64">
        <v>5262</v>
      </c>
      <c r="I34" s="40"/>
      <c r="J34" s="40"/>
      <c r="K34" s="50">
        <v>0</v>
      </c>
      <c r="L34">
        <v>1122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12</v>
      </c>
      <c r="B35" s="58">
        <v>5371</v>
      </c>
      <c r="C35" s="61">
        <v>23</v>
      </c>
      <c r="D35" s="58">
        <v>5382</v>
      </c>
      <c r="E35" s="61">
        <v>13</v>
      </c>
      <c r="F35" s="58">
        <v>5400</v>
      </c>
      <c r="G35" s="64">
        <v>23</v>
      </c>
      <c r="H35" s="64">
        <v>5410</v>
      </c>
      <c r="I35" s="40"/>
      <c r="J35" s="40"/>
      <c r="K35" s="50">
        <v>0</v>
      </c>
      <c r="L35">
        <v>1212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21</v>
      </c>
      <c r="B36" s="58">
        <v>5542</v>
      </c>
      <c r="C36" s="61">
        <v>21</v>
      </c>
      <c r="D36" s="58">
        <v>5565</v>
      </c>
      <c r="E36" s="61">
        <v>22</v>
      </c>
      <c r="F36" s="58">
        <v>5570</v>
      </c>
      <c r="G36" s="64">
        <v>14</v>
      </c>
      <c r="H36" s="64">
        <v>5587</v>
      </c>
      <c r="I36" s="40"/>
      <c r="J36" s="40"/>
      <c r="K36" s="50">
        <v>0</v>
      </c>
      <c r="L36">
        <v>2221</v>
      </c>
      <c r="N36" s="40"/>
      <c r="O36" s="49" t="s">
        <v>109</v>
      </c>
      <c r="P36">
        <f>H22/P28</f>
        <v>170.6875</v>
      </c>
      <c r="Q36">
        <f>(H39-H22)/Q28</f>
        <v>201.35294117647058</v>
      </c>
      <c r="R36">
        <f>(H55-H39)/R28</f>
        <v>231.4375</v>
      </c>
      <c r="S36">
        <f>(H71-H55)/S28</f>
        <v>247.0625</v>
      </c>
      <c r="T36">
        <f>(H88-H71)/T28</f>
        <v>272.47058823529414</v>
      </c>
      <c r="U36">
        <f>(H104-H88)/U28</f>
        <v>346.6875</v>
      </c>
    </row>
    <row r="37" spans="1:22" x14ac:dyDescent="0.3">
      <c r="A37" s="58">
        <v>21</v>
      </c>
      <c r="B37" s="58">
        <v>5736</v>
      </c>
      <c r="C37" s="61">
        <v>21</v>
      </c>
      <c r="D37" s="58">
        <v>5753</v>
      </c>
      <c r="E37" s="61">
        <v>22</v>
      </c>
      <c r="F37" s="58">
        <v>5771</v>
      </c>
      <c r="G37" s="64">
        <v>14</v>
      </c>
      <c r="H37" s="64">
        <v>5792</v>
      </c>
      <c r="I37" s="40"/>
      <c r="J37" s="40"/>
      <c r="K37" s="50">
        <v>0</v>
      </c>
      <c r="L37">
        <v>2221</v>
      </c>
    </row>
    <row r="38" spans="1:22" x14ac:dyDescent="0.3">
      <c r="A38" s="58">
        <v>21</v>
      </c>
      <c r="B38" s="58">
        <v>5926</v>
      </c>
      <c r="C38" s="61">
        <v>21</v>
      </c>
      <c r="D38" s="58">
        <v>5950</v>
      </c>
      <c r="E38" s="61">
        <v>22</v>
      </c>
      <c r="F38" s="58">
        <v>5971</v>
      </c>
      <c r="G38" s="64">
        <v>23</v>
      </c>
      <c r="H38" s="64">
        <v>5975</v>
      </c>
      <c r="I38" s="40"/>
      <c r="J38" s="40"/>
      <c r="K38" s="50">
        <v>0</v>
      </c>
      <c r="L38">
        <v>2222</v>
      </c>
    </row>
    <row r="39" spans="1:22" x14ac:dyDescent="0.3">
      <c r="A39" s="58">
        <v>12</v>
      </c>
      <c r="B39" s="58">
        <v>6107</v>
      </c>
      <c r="C39" s="61">
        <v>14</v>
      </c>
      <c r="D39" s="58">
        <v>6128</v>
      </c>
      <c r="E39" s="61">
        <v>24</v>
      </c>
      <c r="F39" s="58">
        <v>6141</v>
      </c>
      <c r="G39" s="64">
        <v>23</v>
      </c>
      <c r="H39" s="64">
        <v>6154</v>
      </c>
      <c r="I39" s="40"/>
      <c r="J39" s="40"/>
      <c r="K39" s="50">
        <v>0</v>
      </c>
      <c r="L39">
        <v>1122</v>
      </c>
    </row>
    <row r="40" spans="1:22" x14ac:dyDescent="0.3">
      <c r="A40" s="57">
        <v>12</v>
      </c>
      <c r="B40" s="57">
        <v>6297</v>
      </c>
      <c r="C40" s="60">
        <v>23</v>
      </c>
      <c r="D40" s="57">
        <v>6307</v>
      </c>
      <c r="E40" s="60">
        <v>13</v>
      </c>
      <c r="F40" s="57">
        <v>6329</v>
      </c>
      <c r="G40" s="63">
        <v>23</v>
      </c>
      <c r="H40" s="63">
        <v>6341</v>
      </c>
      <c r="I40" s="41"/>
      <c r="J40" s="41"/>
      <c r="K40" s="42">
        <v>0</v>
      </c>
      <c r="L40">
        <v>1212</v>
      </c>
    </row>
    <row r="41" spans="1:22" x14ac:dyDescent="0.3">
      <c r="A41" s="57">
        <v>12</v>
      </c>
      <c r="B41" s="57">
        <v>6463</v>
      </c>
      <c r="C41" s="60">
        <v>23</v>
      </c>
      <c r="D41" s="57">
        <v>6474</v>
      </c>
      <c r="E41" s="60">
        <v>13</v>
      </c>
      <c r="F41" s="57">
        <v>6487</v>
      </c>
      <c r="G41" s="63">
        <v>23</v>
      </c>
      <c r="H41" s="63">
        <v>6497</v>
      </c>
      <c r="I41" s="41"/>
      <c r="J41" s="41"/>
      <c r="K41" s="42">
        <v>0</v>
      </c>
      <c r="L41">
        <v>1212</v>
      </c>
    </row>
    <row r="42" spans="1:22" x14ac:dyDescent="0.3">
      <c r="A42" s="57">
        <v>12</v>
      </c>
      <c r="B42" s="57">
        <v>6635</v>
      </c>
      <c r="C42" s="60">
        <v>23</v>
      </c>
      <c r="D42" s="57">
        <v>6648</v>
      </c>
      <c r="E42" s="60">
        <v>24</v>
      </c>
      <c r="F42" s="57">
        <v>6674</v>
      </c>
      <c r="G42" s="63">
        <v>23</v>
      </c>
      <c r="H42" s="63">
        <v>6678</v>
      </c>
      <c r="I42" s="41"/>
      <c r="J42" s="41"/>
      <c r="K42" s="42">
        <v>0</v>
      </c>
      <c r="L42">
        <v>1222</v>
      </c>
    </row>
    <row r="43" spans="1:22" x14ac:dyDescent="0.3">
      <c r="A43" s="57">
        <v>12</v>
      </c>
      <c r="B43" s="57">
        <v>6830</v>
      </c>
      <c r="C43" s="60">
        <v>23</v>
      </c>
      <c r="D43" s="57">
        <v>6844</v>
      </c>
      <c r="E43" s="60">
        <v>13</v>
      </c>
      <c r="F43" s="57">
        <v>6857</v>
      </c>
      <c r="G43" s="63">
        <v>23</v>
      </c>
      <c r="H43" s="63">
        <v>6874</v>
      </c>
      <c r="I43" s="41"/>
      <c r="J43" s="41"/>
      <c r="K43" s="42">
        <v>0</v>
      </c>
      <c r="L43">
        <v>1212</v>
      </c>
    </row>
    <row r="44" spans="1:22" x14ac:dyDescent="0.3">
      <c r="A44" s="57">
        <v>12</v>
      </c>
      <c r="B44" s="57">
        <v>7008</v>
      </c>
      <c r="C44" s="60">
        <v>23</v>
      </c>
      <c r="D44" s="57">
        <v>7018</v>
      </c>
      <c r="E44" s="60">
        <v>24</v>
      </c>
      <c r="F44" s="57">
        <v>7033</v>
      </c>
      <c r="G44" s="63">
        <v>23</v>
      </c>
      <c r="H44" s="63">
        <v>7054</v>
      </c>
      <c r="I44" s="41"/>
      <c r="J44" s="41"/>
      <c r="K44" s="42">
        <v>0</v>
      </c>
      <c r="L44">
        <v>1222</v>
      </c>
    </row>
    <row r="45" spans="1:22" x14ac:dyDescent="0.3">
      <c r="A45" s="57">
        <v>12</v>
      </c>
      <c r="B45" s="57">
        <v>7195</v>
      </c>
      <c r="C45" s="60">
        <v>23</v>
      </c>
      <c r="D45" s="57">
        <v>7208</v>
      </c>
      <c r="E45" s="60">
        <v>13</v>
      </c>
      <c r="F45" s="57">
        <v>7221</v>
      </c>
      <c r="G45" s="63">
        <v>23</v>
      </c>
      <c r="H45" s="63">
        <v>7232</v>
      </c>
      <c r="I45" s="41"/>
      <c r="J45" s="41"/>
      <c r="K45" s="42">
        <v>0</v>
      </c>
      <c r="L45">
        <v>1212</v>
      </c>
    </row>
    <row r="46" spans="1:22" x14ac:dyDescent="0.3">
      <c r="A46" s="57">
        <v>12</v>
      </c>
      <c r="B46" s="57">
        <v>7394</v>
      </c>
      <c r="C46" s="60">
        <v>14</v>
      </c>
      <c r="D46" s="57">
        <v>7411</v>
      </c>
      <c r="E46" s="60">
        <v>13</v>
      </c>
      <c r="F46" s="57">
        <v>7456</v>
      </c>
      <c r="G46" s="63">
        <v>14</v>
      </c>
      <c r="H46" s="63">
        <v>7464</v>
      </c>
      <c r="I46" s="41"/>
      <c r="J46" s="41"/>
      <c r="K46" s="42">
        <v>0</v>
      </c>
      <c r="L46">
        <v>1111</v>
      </c>
    </row>
    <row r="47" spans="1:22" x14ac:dyDescent="0.3">
      <c r="A47" s="57">
        <v>12</v>
      </c>
      <c r="B47" s="57">
        <v>7599</v>
      </c>
      <c r="C47" s="60">
        <v>23</v>
      </c>
      <c r="D47" s="57">
        <v>7612</v>
      </c>
      <c r="E47" s="60">
        <v>13</v>
      </c>
      <c r="F47" s="57">
        <v>7625</v>
      </c>
      <c r="G47" s="63">
        <v>23</v>
      </c>
      <c r="H47" s="63">
        <v>7636</v>
      </c>
      <c r="I47" s="41"/>
      <c r="J47" s="41"/>
      <c r="K47" s="42">
        <v>0</v>
      </c>
      <c r="L47">
        <v>1212</v>
      </c>
    </row>
    <row r="48" spans="1:22" x14ac:dyDescent="0.3">
      <c r="A48" s="57">
        <v>12</v>
      </c>
      <c r="B48" s="57">
        <v>7784</v>
      </c>
      <c r="C48" s="60">
        <v>14</v>
      </c>
      <c r="D48" s="57">
        <v>7811</v>
      </c>
      <c r="E48" s="60">
        <v>24</v>
      </c>
      <c r="F48" s="57">
        <v>7822</v>
      </c>
      <c r="G48" s="63">
        <v>14</v>
      </c>
      <c r="H48" s="63">
        <v>7835</v>
      </c>
      <c r="I48" s="41"/>
      <c r="J48" s="41"/>
      <c r="K48" s="42">
        <v>0</v>
      </c>
      <c r="L48">
        <v>1121</v>
      </c>
    </row>
    <row r="49" spans="1:12" x14ac:dyDescent="0.3">
      <c r="A49" s="57">
        <v>21</v>
      </c>
      <c r="B49" s="57">
        <v>8021</v>
      </c>
      <c r="C49" s="60">
        <v>21</v>
      </c>
      <c r="D49" s="57">
        <v>8036</v>
      </c>
      <c r="E49" s="60">
        <v>22</v>
      </c>
      <c r="F49" s="57">
        <v>8060</v>
      </c>
      <c r="G49" s="63">
        <v>14</v>
      </c>
      <c r="H49" s="63">
        <v>8081</v>
      </c>
      <c r="I49" s="41"/>
      <c r="J49" s="41"/>
      <c r="K49" s="42">
        <v>0</v>
      </c>
      <c r="L49">
        <v>2221</v>
      </c>
    </row>
    <row r="50" spans="1:12" x14ac:dyDescent="0.3">
      <c r="A50" s="57">
        <v>12</v>
      </c>
      <c r="B50" s="57">
        <v>8277</v>
      </c>
      <c r="C50" s="60">
        <v>14</v>
      </c>
      <c r="D50" s="57">
        <v>8338</v>
      </c>
      <c r="E50" s="60">
        <v>13</v>
      </c>
      <c r="F50" s="57">
        <v>8345</v>
      </c>
      <c r="G50" s="63">
        <v>14</v>
      </c>
      <c r="H50" s="63">
        <v>8353</v>
      </c>
      <c r="I50" s="41"/>
      <c r="J50" s="41"/>
      <c r="K50" s="42">
        <v>0</v>
      </c>
      <c r="L50">
        <v>1111</v>
      </c>
    </row>
    <row r="51" spans="1:12" x14ac:dyDescent="0.3">
      <c r="A51" s="57">
        <v>12</v>
      </c>
      <c r="B51" s="57">
        <v>8502</v>
      </c>
      <c r="C51" s="60">
        <v>23</v>
      </c>
      <c r="D51" s="57">
        <v>8515</v>
      </c>
      <c r="E51" s="60">
        <v>13</v>
      </c>
      <c r="F51" s="57">
        <v>8530</v>
      </c>
      <c r="G51" s="63">
        <v>14</v>
      </c>
      <c r="H51" s="63">
        <v>8557</v>
      </c>
      <c r="I51" s="41"/>
      <c r="J51" s="41"/>
      <c r="K51" s="42">
        <v>0</v>
      </c>
      <c r="L51">
        <v>1211</v>
      </c>
    </row>
    <row r="52" spans="1:12" x14ac:dyDescent="0.3">
      <c r="A52" s="57">
        <v>12</v>
      </c>
      <c r="B52" s="57">
        <v>8950</v>
      </c>
      <c r="C52" s="60">
        <v>23</v>
      </c>
      <c r="D52" s="57">
        <v>8971</v>
      </c>
      <c r="E52" s="60">
        <v>24</v>
      </c>
      <c r="F52" s="57">
        <v>8996</v>
      </c>
      <c r="G52" s="63">
        <v>23</v>
      </c>
      <c r="H52" s="63">
        <v>9021</v>
      </c>
      <c r="I52" s="41"/>
      <c r="J52" s="41"/>
      <c r="K52" s="42">
        <v>0</v>
      </c>
      <c r="L52">
        <v>1222</v>
      </c>
    </row>
    <row r="53" spans="1:12" x14ac:dyDescent="0.3">
      <c r="A53" s="57">
        <v>21</v>
      </c>
      <c r="B53" s="57">
        <v>9234</v>
      </c>
      <c r="C53" s="60">
        <v>21</v>
      </c>
      <c r="D53" s="57">
        <v>9261</v>
      </c>
      <c r="E53" s="60">
        <v>22</v>
      </c>
      <c r="F53" s="57">
        <v>9266</v>
      </c>
      <c r="G53" s="63">
        <v>23</v>
      </c>
      <c r="H53" s="63">
        <v>9295</v>
      </c>
      <c r="I53" s="41"/>
      <c r="J53" s="41"/>
      <c r="K53" s="42">
        <v>0</v>
      </c>
      <c r="L53">
        <v>2222</v>
      </c>
    </row>
    <row r="54" spans="1:12" x14ac:dyDescent="0.3">
      <c r="A54" s="57">
        <v>12</v>
      </c>
      <c r="B54" s="57">
        <v>9420</v>
      </c>
      <c r="C54" s="60">
        <v>23</v>
      </c>
      <c r="D54" s="57">
        <v>9470</v>
      </c>
      <c r="E54" s="60">
        <v>24</v>
      </c>
      <c r="F54" s="57">
        <v>9500</v>
      </c>
      <c r="G54" s="63">
        <v>23</v>
      </c>
      <c r="H54" s="63">
        <v>9529</v>
      </c>
      <c r="I54" s="41"/>
      <c r="J54" s="41"/>
      <c r="K54" s="42">
        <v>0</v>
      </c>
      <c r="L54">
        <v>1222</v>
      </c>
    </row>
    <row r="55" spans="1:12" x14ac:dyDescent="0.3">
      <c r="A55" s="57">
        <v>12</v>
      </c>
      <c r="B55" s="57">
        <v>9665</v>
      </c>
      <c r="C55" s="60">
        <v>23</v>
      </c>
      <c r="D55" s="57">
        <v>9709</v>
      </c>
      <c r="E55" s="60">
        <v>13</v>
      </c>
      <c r="F55" s="57">
        <v>9767</v>
      </c>
      <c r="G55" s="63">
        <v>14</v>
      </c>
      <c r="H55" s="63">
        <v>9857</v>
      </c>
      <c r="I55" s="41"/>
      <c r="J55" s="41"/>
      <c r="K55" s="42">
        <v>0</v>
      </c>
      <c r="L55">
        <v>1211</v>
      </c>
    </row>
    <row r="56" spans="1:12" x14ac:dyDescent="0.3">
      <c r="A56" s="58">
        <v>12</v>
      </c>
      <c r="B56" s="58">
        <v>10087</v>
      </c>
      <c r="C56" s="61">
        <v>14</v>
      </c>
      <c r="D56" s="58">
        <v>10112</v>
      </c>
      <c r="E56" s="61">
        <v>24</v>
      </c>
      <c r="F56" s="58">
        <v>10126</v>
      </c>
      <c r="G56" s="64">
        <v>14</v>
      </c>
      <c r="H56" s="64">
        <v>10147</v>
      </c>
      <c r="I56" s="40"/>
      <c r="J56" s="40"/>
      <c r="K56" s="50">
        <v>0</v>
      </c>
      <c r="L56">
        <v>1121</v>
      </c>
    </row>
    <row r="57" spans="1:12" x14ac:dyDescent="0.3">
      <c r="A57" s="58">
        <v>21</v>
      </c>
      <c r="B57" s="58">
        <v>10383</v>
      </c>
      <c r="C57" s="61">
        <v>21</v>
      </c>
      <c r="D57" s="58">
        <v>10404</v>
      </c>
      <c r="E57" s="61">
        <v>11</v>
      </c>
      <c r="F57" s="58">
        <v>10417</v>
      </c>
      <c r="G57" s="64">
        <v>21</v>
      </c>
      <c r="H57" s="64">
        <v>10433</v>
      </c>
      <c r="I57" s="40"/>
      <c r="J57" s="40"/>
      <c r="K57" s="50">
        <v>0</v>
      </c>
      <c r="L57">
        <v>2212</v>
      </c>
    </row>
    <row r="58" spans="1:12" x14ac:dyDescent="0.3">
      <c r="A58" s="58">
        <v>12</v>
      </c>
      <c r="B58" s="58">
        <v>10535</v>
      </c>
      <c r="C58" s="61">
        <v>23</v>
      </c>
      <c r="D58" s="58">
        <v>10559</v>
      </c>
      <c r="E58" s="61">
        <v>24</v>
      </c>
      <c r="F58" s="58">
        <v>10579</v>
      </c>
      <c r="G58" s="64">
        <v>14</v>
      </c>
      <c r="H58" s="64">
        <v>10589</v>
      </c>
      <c r="I58" s="40"/>
      <c r="J58" s="40"/>
      <c r="K58" s="50">
        <v>0</v>
      </c>
      <c r="L58">
        <v>1221</v>
      </c>
    </row>
    <row r="59" spans="1:12" x14ac:dyDescent="0.3">
      <c r="A59" s="58">
        <v>12</v>
      </c>
      <c r="B59" s="58">
        <v>10716</v>
      </c>
      <c r="C59" s="61">
        <v>23</v>
      </c>
      <c r="D59" s="58">
        <v>10725</v>
      </c>
      <c r="E59" s="61">
        <v>24</v>
      </c>
      <c r="F59" s="58">
        <v>10745</v>
      </c>
      <c r="G59" s="64">
        <v>23</v>
      </c>
      <c r="H59" s="64">
        <v>10770</v>
      </c>
      <c r="I59" s="40"/>
      <c r="J59" s="40"/>
      <c r="K59" s="50">
        <v>0</v>
      </c>
      <c r="L59">
        <v>1222</v>
      </c>
    </row>
    <row r="60" spans="1:12" x14ac:dyDescent="0.3">
      <c r="A60" s="58">
        <v>21</v>
      </c>
      <c r="B60" s="58">
        <v>10974</v>
      </c>
      <c r="C60" s="61">
        <v>12</v>
      </c>
      <c r="D60" s="58">
        <v>10990</v>
      </c>
      <c r="E60" s="61">
        <v>24</v>
      </c>
      <c r="F60" s="58">
        <v>11004</v>
      </c>
      <c r="G60" s="64">
        <v>23</v>
      </c>
      <c r="H60" s="64">
        <v>11029</v>
      </c>
      <c r="I60" s="40"/>
      <c r="J60" s="40"/>
      <c r="K60" s="50">
        <v>0</v>
      </c>
      <c r="L60">
        <v>2122</v>
      </c>
    </row>
    <row r="61" spans="1:12" x14ac:dyDescent="0.3">
      <c r="A61" s="58">
        <v>12</v>
      </c>
      <c r="B61" s="58">
        <v>11162</v>
      </c>
      <c r="C61" s="61">
        <v>14</v>
      </c>
      <c r="D61" s="58">
        <v>11187</v>
      </c>
      <c r="E61" s="61">
        <v>24</v>
      </c>
      <c r="F61" s="58">
        <v>11197</v>
      </c>
      <c r="G61" s="64">
        <v>23</v>
      </c>
      <c r="H61" s="64">
        <v>11204</v>
      </c>
      <c r="I61" s="40"/>
      <c r="J61" s="40"/>
      <c r="K61" s="50">
        <v>0</v>
      </c>
      <c r="L61">
        <v>1122</v>
      </c>
    </row>
    <row r="62" spans="1:12" x14ac:dyDescent="0.3">
      <c r="A62" s="58">
        <v>12</v>
      </c>
      <c r="B62" s="58">
        <v>11337</v>
      </c>
      <c r="C62" s="61">
        <v>23</v>
      </c>
      <c r="D62" s="58">
        <v>11349</v>
      </c>
      <c r="E62" s="61">
        <v>13</v>
      </c>
      <c r="F62" s="58">
        <v>11364</v>
      </c>
      <c r="G62" s="64">
        <v>23</v>
      </c>
      <c r="H62" s="64">
        <v>11375</v>
      </c>
      <c r="I62" s="40"/>
      <c r="J62" s="40"/>
      <c r="K62" s="50">
        <v>0</v>
      </c>
      <c r="L62">
        <v>1212</v>
      </c>
    </row>
    <row r="63" spans="1:12" x14ac:dyDescent="0.3">
      <c r="A63" s="58">
        <v>12</v>
      </c>
      <c r="B63" s="58">
        <v>11523</v>
      </c>
      <c r="C63" s="61">
        <v>23</v>
      </c>
      <c r="D63" s="58">
        <v>11551</v>
      </c>
      <c r="E63" s="61">
        <v>24</v>
      </c>
      <c r="F63" s="58">
        <v>11569</v>
      </c>
      <c r="G63" s="64">
        <v>23</v>
      </c>
      <c r="H63" s="64">
        <v>11603</v>
      </c>
      <c r="I63" s="40"/>
      <c r="J63" s="40"/>
      <c r="K63" s="50">
        <v>0</v>
      </c>
      <c r="L63">
        <v>1222</v>
      </c>
    </row>
    <row r="64" spans="1:12" x14ac:dyDescent="0.3">
      <c r="A64" s="58">
        <v>21</v>
      </c>
      <c r="B64" s="58">
        <v>11733</v>
      </c>
      <c r="C64" s="61">
        <v>12</v>
      </c>
      <c r="D64" s="58">
        <v>11744</v>
      </c>
      <c r="E64" s="61">
        <v>24</v>
      </c>
      <c r="F64" s="58">
        <v>11760</v>
      </c>
      <c r="G64" s="64">
        <v>23</v>
      </c>
      <c r="H64" s="64">
        <v>11786</v>
      </c>
      <c r="I64" s="40"/>
      <c r="J64" s="40"/>
      <c r="K64" s="50">
        <v>0</v>
      </c>
      <c r="L64">
        <v>2122</v>
      </c>
    </row>
    <row r="65" spans="1:12" x14ac:dyDescent="0.3">
      <c r="A65" s="58">
        <v>12</v>
      </c>
      <c r="B65" s="58">
        <v>11962</v>
      </c>
      <c r="C65" s="61">
        <v>23</v>
      </c>
      <c r="D65" s="58">
        <v>11974</v>
      </c>
      <c r="E65" s="61">
        <v>13</v>
      </c>
      <c r="F65" s="58">
        <v>11987</v>
      </c>
      <c r="G65" s="64">
        <v>23</v>
      </c>
      <c r="H65" s="64">
        <v>12003</v>
      </c>
      <c r="I65" s="40"/>
      <c r="J65" s="40"/>
      <c r="K65" s="50">
        <v>0</v>
      </c>
      <c r="L65">
        <v>1212</v>
      </c>
    </row>
    <row r="66" spans="1:12" x14ac:dyDescent="0.3">
      <c r="A66" s="58">
        <v>12</v>
      </c>
      <c r="B66" s="58">
        <v>12164</v>
      </c>
      <c r="C66" s="61">
        <v>23</v>
      </c>
      <c r="D66" s="58">
        <v>12173</v>
      </c>
      <c r="E66" s="61">
        <v>24</v>
      </c>
      <c r="F66" s="58">
        <v>12206</v>
      </c>
      <c r="G66" s="64">
        <v>23</v>
      </c>
      <c r="H66" s="64">
        <v>12236</v>
      </c>
      <c r="I66" s="40"/>
      <c r="J66" s="40"/>
      <c r="K66" s="50">
        <v>0</v>
      </c>
      <c r="L66">
        <v>1222</v>
      </c>
    </row>
    <row r="67" spans="1:12" x14ac:dyDescent="0.3">
      <c r="A67" s="58">
        <v>21</v>
      </c>
      <c r="B67" s="58">
        <v>12410</v>
      </c>
      <c r="C67" s="61">
        <v>12</v>
      </c>
      <c r="D67" s="58">
        <v>12427</v>
      </c>
      <c r="E67" s="61">
        <v>24</v>
      </c>
      <c r="F67" s="58">
        <v>12443</v>
      </c>
      <c r="G67" s="64">
        <v>23</v>
      </c>
      <c r="H67" s="64">
        <v>12448</v>
      </c>
      <c r="I67" s="40"/>
      <c r="J67" s="40"/>
      <c r="K67" s="50">
        <v>0</v>
      </c>
      <c r="L67">
        <v>2122</v>
      </c>
    </row>
    <row r="68" spans="1:12" x14ac:dyDescent="0.3">
      <c r="A68" s="58">
        <v>12</v>
      </c>
      <c r="B68" s="58">
        <v>12684</v>
      </c>
      <c r="C68" s="61">
        <v>23</v>
      </c>
      <c r="D68" s="58">
        <v>12712</v>
      </c>
      <c r="E68" s="61">
        <v>24</v>
      </c>
      <c r="F68" s="58">
        <v>12719</v>
      </c>
      <c r="G68" s="64">
        <v>23</v>
      </c>
      <c r="H68" s="64">
        <v>12723</v>
      </c>
      <c r="I68" s="40"/>
      <c r="J68" s="40"/>
      <c r="K68" s="50">
        <v>0</v>
      </c>
      <c r="L68">
        <v>1222</v>
      </c>
    </row>
    <row r="69" spans="1:12" x14ac:dyDescent="0.3">
      <c r="A69" s="58">
        <v>12</v>
      </c>
      <c r="B69" s="58">
        <v>13044</v>
      </c>
      <c r="C69" s="61">
        <v>23</v>
      </c>
      <c r="D69" s="58">
        <v>13056</v>
      </c>
      <c r="E69" s="61">
        <v>13</v>
      </c>
      <c r="F69" s="58">
        <v>13068</v>
      </c>
      <c r="G69" s="64">
        <v>23</v>
      </c>
      <c r="H69" s="64">
        <v>13082</v>
      </c>
      <c r="I69" s="40"/>
      <c r="J69" s="40"/>
      <c r="K69" s="50">
        <v>0</v>
      </c>
      <c r="L69">
        <v>1212</v>
      </c>
    </row>
    <row r="70" spans="1:12" x14ac:dyDescent="0.3">
      <c r="A70" s="58">
        <v>12</v>
      </c>
      <c r="B70" s="58">
        <v>13321</v>
      </c>
      <c r="C70" s="61">
        <v>14</v>
      </c>
      <c r="D70" s="58">
        <v>13336</v>
      </c>
      <c r="E70" s="61">
        <v>24</v>
      </c>
      <c r="F70" s="58">
        <v>13349</v>
      </c>
      <c r="G70" s="64">
        <v>14</v>
      </c>
      <c r="H70" s="64">
        <v>13365</v>
      </c>
      <c r="I70" s="40"/>
      <c r="J70" s="40"/>
      <c r="K70" s="50">
        <v>0</v>
      </c>
      <c r="L70">
        <v>1121</v>
      </c>
    </row>
    <row r="71" spans="1:12" x14ac:dyDescent="0.3">
      <c r="A71" s="58">
        <v>12</v>
      </c>
      <c r="B71" s="58">
        <v>13729</v>
      </c>
      <c r="C71" s="61">
        <v>14</v>
      </c>
      <c r="D71" s="58">
        <v>13777</v>
      </c>
      <c r="E71" s="61">
        <v>24</v>
      </c>
      <c r="F71" s="58">
        <v>13789</v>
      </c>
      <c r="G71" s="64">
        <v>23</v>
      </c>
      <c r="H71" s="64">
        <v>13810</v>
      </c>
      <c r="I71" s="40"/>
      <c r="J71" s="40"/>
      <c r="K71" s="50">
        <v>0</v>
      </c>
      <c r="L71">
        <v>1122</v>
      </c>
    </row>
    <row r="72" spans="1:12" x14ac:dyDescent="0.3">
      <c r="A72" s="57">
        <v>21</v>
      </c>
      <c r="B72" s="57">
        <v>14022</v>
      </c>
      <c r="C72" s="60">
        <v>12</v>
      </c>
      <c r="D72" s="57">
        <v>14037</v>
      </c>
      <c r="E72" s="60">
        <v>24</v>
      </c>
      <c r="F72" s="57">
        <v>14050</v>
      </c>
      <c r="G72" s="63">
        <v>23</v>
      </c>
      <c r="H72" s="63">
        <v>14080</v>
      </c>
      <c r="I72" s="41"/>
      <c r="J72" s="41"/>
      <c r="K72" s="42">
        <v>0</v>
      </c>
      <c r="L72">
        <v>2122</v>
      </c>
    </row>
    <row r="73" spans="1:12" x14ac:dyDescent="0.3">
      <c r="A73" s="57">
        <v>12</v>
      </c>
      <c r="B73" s="57">
        <v>14348</v>
      </c>
      <c r="C73" s="60">
        <v>23</v>
      </c>
      <c r="D73" s="57">
        <v>14369</v>
      </c>
      <c r="E73" s="60">
        <v>13</v>
      </c>
      <c r="F73" s="57">
        <v>14389</v>
      </c>
      <c r="G73" s="63">
        <v>23</v>
      </c>
      <c r="H73" s="63">
        <v>14404</v>
      </c>
      <c r="I73" s="41"/>
      <c r="J73" s="41"/>
      <c r="K73" s="42">
        <v>0</v>
      </c>
      <c r="L73">
        <v>1212</v>
      </c>
    </row>
    <row r="74" spans="1:12" x14ac:dyDescent="0.3">
      <c r="A74" s="57">
        <v>21</v>
      </c>
      <c r="B74" s="57">
        <v>14689</v>
      </c>
      <c r="C74" s="60">
        <v>12</v>
      </c>
      <c r="D74" s="57">
        <v>14701</v>
      </c>
      <c r="E74" s="60">
        <v>24</v>
      </c>
      <c r="F74" s="57">
        <v>14717</v>
      </c>
      <c r="G74" s="63">
        <v>23</v>
      </c>
      <c r="H74" s="63">
        <v>14723</v>
      </c>
      <c r="I74" s="41"/>
      <c r="J74" s="41"/>
      <c r="K74" s="42">
        <v>0</v>
      </c>
      <c r="L74">
        <v>2122</v>
      </c>
    </row>
    <row r="75" spans="1:12" x14ac:dyDescent="0.3">
      <c r="A75" s="57">
        <v>12</v>
      </c>
      <c r="B75" s="57">
        <v>14955</v>
      </c>
      <c r="C75" s="60">
        <v>23</v>
      </c>
      <c r="D75" s="57">
        <v>14970</v>
      </c>
      <c r="E75" s="60">
        <v>24</v>
      </c>
      <c r="F75" s="57">
        <v>15003</v>
      </c>
      <c r="G75" s="63">
        <v>23</v>
      </c>
      <c r="H75" s="63">
        <v>15008</v>
      </c>
      <c r="I75" s="41"/>
      <c r="J75" s="41"/>
      <c r="K75" s="42">
        <v>0</v>
      </c>
      <c r="L75">
        <v>1222</v>
      </c>
    </row>
    <row r="76" spans="1:12" x14ac:dyDescent="0.3">
      <c r="A76" s="57">
        <v>21</v>
      </c>
      <c r="B76" s="57">
        <v>15223</v>
      </c>
      <c r="C76" s="60">
        <v>12</v>
      </c>
      <c r="D76" s="57">
        <v>15238</v>
      </c>
      <c r="E76" s="60">
        <v>24</v>
      </c>
      <c r="F76" s="57">
        <v>15263</v>
      </c>
      <c r="G76" s="63">
        <v>14</v>
      </c>
      <c r="H76" s="63">
        <v>15288</v>
      </c>
      <c r="I76" s="41"/>
      <c r="J76" s="41"/>
      <c r="K76" s="42">
        <v>0</v>
      </c>
      <c r="L76">
        <v>2121</v>
      </c>
    </row>
    <row r="77" spans="1:12" x14ac:dyDescent="0.3">
      <c r="A77" s="57">
        <v>12</v>
      </c>
      <c r="B77" s="57">
        <v>15444</v>
      </c>
      <c r="C77" s="60">
        <v>23</v>
      </c>
      <c r="D77" s="57">
        <v>15455</v>
      </c>
      <c r="E77" s="60">
        <v>13</v>
      </c>
      <c r="F77" s="57">
        <v>15470</v>
      </c>
      <c r="G77" s="63">
        <v>23</v>
      </c>
      <c r="H77" s="63">
        <v>15482</v>
      </c>
      <c r="I77" s="41"/>
      <c r="J77" s="41"/>
      <c r="K77" s="42">
        <v>0</v>
      </c>
      <c r="L77">
        <v>1212</v>
      </c>
    </row>
    <row r="78" spans="1:12" x14ac:dyDescent="0.3">
      <c r="A78" s="57">
        <v>21</v>
      </c>
      <c r="B78" s="57">
        <v>15726</v>
      </c>
      <c r="C78" s="60">
        <v>12</v>
      </c>
      <c r="D78" s="57">
        <v>15737</v>
      </c>
      <c r="E78" s="60">
        <v>24</v>
      </c>
      <c r="F78" s="57">
        <v>15749</v>
      </c>
      <c r="G78" s="63">
        <v>23</v>
      </c>
      <c r="H78" s="63">
        <v>15754</v>
      </c>
      <c r="I78" s="41"/>
      <c r="J78" s="41"/>
      <c r="K78" s="42">
        <v>0</v>
      </c>
      <c r="L78">
        <v>2122</v>
      </c>
    </row>
    <row r="79" spans="1:12" x14ac:dyDescent="0.3">
      <c r="A79" s="57">
        <v>12</v>
      </c>
      <c r="B79" s="57">
        <v>15885</v>
      </c>
      <c r="C79" s="60">
        <v>23</v>
      </c>
      <c r="D79" s="57">
        <v>15899</v>
      </c>
      <c r="E79" s="60">
        <v>13</v>
      </c>
      <c r="F79" s="57">
        <v>15911</v>
      </c>
      <c r="G79" s="63">
        <v>23</v>
      </c>
      <c r="H79" s="63">
        <v>15925</v>
      </c>
      <c r="I79" s="41"/>
      <c r="J79" s="41"/>
      <c r="K79" s="42">
        <v>0</v>
      </c>
      <c r="L79">
        <v>1212</v>
      </c>
    </row>
    <row r="80" spans="1:12" x14ac:dyDescent="0.3">
      <c r="A80" s="57">
        <v>12</v>
      </c>
      <c r="B80" s="57">
        <v>16175</v>
      </c>
      <c r="C80" s="60">
        <v>23</v>
      </c>
      <c r="D80" s="57">
        <v>16193</v>
      </c>
      <c r="E80" s="60">
        <v>24</v>
      </c>
      <c r="F80" s="57">
        <v>16220</v>
      </c>
      <c r="G80" s="63">
        <v>23</v>
      </c>
      <c r="H80" s="63">
        <v>16225</v>
      </c>
      <c r="I80" s="41"/>
      <c r="J80" s="41"/>
      <c r="K80" s="42">
        <v>0</v>
      </c>
      <c r="L80">
        <v>1222</v>
      </c>
    </row>
    <row r="81" spans="1:12" x14ac:dyDescent="0.3">
      <c r="A81" s="57">
        <v>12</v>
      </c>
      <c r="B81" s="57">
        <v>16402</v>
      </c>
      <c r="C81" s="60">
        <v>14</v>
      </c>
      <c r="D81" s="57">
        <v>16446</v>
      </c>
      <c r="E81" s="60">
        <v>24</v>
      </c>
      <c r="F81" s="57">
        <v>16458</v>
      </c>
      <c r="G81" s="63">
        <v>14</v>
      </c>
      <c r="H81" s="63">
        <v>16471</v>
      </c>
      <c r="I81" s="41"/>
      <c r="J81" s="41"/>
      <c r="K81" s="42">
        <v>0</v>
      </c>
      <c r="L81">
        <v>1121</v>
      </c>
    </row>
    <row r="82" spans="1:12" x14ac:dyDescent="0.3">
      <c r="A82" s="57">
        <v>12</v>
      </c>
      <c r="B82" s="57">
        <v>16613</v>
      </c>
      <c r="C82" s="60">
        <v>14</v>
      </c>
      <c r="D82" s="57">
        <v>16646</v>
      </c>
      <c r="E82" s="60">
        <v>24</v>
      </c>
      <c r="F82" s="57">
        <v>16659</v>
      </c>
      <c r="G82" s="63">
        <v>23</v>
      </c>
      <c r="H82" s="63">
        <v>16667</v>
      </c>
      <c r="I82" s="41"/>
      <c r="J82" s="41"/>
      <c r="K82" s="42">
        <v>0</v>
      </c>
      <c r="L82">
        <v>1122</v>
      </c>
    </row>
    <row r="83" spans="1:12" x14ac:dyDescent="0.3">
      <c r="A83" s="57">
        <v>12</v>
      </c>
      <c r="B83" s="57">
        <v>16983</v>
      </c>
      <c r="C83" s="60">
        <v>14</v>
      </c>
      <c r="D83" s="57">
        <v>16996</v>
      </c>
      <c r="E83" s="60">
        <v>24</v>
      </c>
      <c r="F83" s="57">
        <v>17010</v>
      </c>
      <c r="G83" s="63">
        <v>14</v>
      </c>
      <c r="H83" s="63">
        <v>17024</v>
      </c>
      <c r="I83" s="41"/>
      <c r="J83" s="41"/>
      <c r="K83" s="42">
        <v>0</v>
      </c>
      <c r="L83">
        <v>1121</v>
      </c>
    </row>
    <row r="84" spans="1:12" x14ac:dyDescent="0.3">
      <c r="A84" s="57">
        <v>12</v>
      </c>
      <c r="B84" s="57">
        <v>17340</v>
      </c>
      <c r="C84" s="60">
        <v>14</v>
      </c>
      <c r="D84" s="57">
        <v>17368</v>
      </c>
      <c r="E84" s="60">
        <v>24</v>
      </c>
      <c r="F84" s="57">
        <v>17377</v>
      </c>
      <c r="G84" s="63">
        <v>14</v>
      </c>
      <c r="H84" s="63">
        <v>17387</v>
      </c>
      <c r="I84" s="41"/>
      <c r="J84" s="41"/>
      <c r="K84" s="42">
        <v>0</v>
      </c>
      <c r="L84">
        <v>1121</v>
      </c>
    </row>
    <row r="85" spans="1:12" x14ac:dyDescent="0.3">
      <c r="A85" s="57">
        <v>21</v>
      </c>
      <c r="B85" s="57">
        <v>17607</v>
      </c>
      <c r="C85" s="60">
        <v>12</v>
      </c>
      <c r="D85" s="57">
        <v>17619</v>
      </c>
      <c r="E85" s="60">
        <v>24</v>
      </c>
      <c r="F85" s="57">
        <v>17630</v>
      </c>
      <c r="G85" s="63">
        <v>23</v>
      </c>
      <c r="H85" s="63">
        <v>17636</v>
      </c>
      <c r="I85" s="41"/>
      <c r="J85" s="41"/>
      <c r="K85" s="42">
        <v>0</v>
      </c>
      <c r="L85">
        <v>2122</v>
      </c>
    </row>
    <row r="86" spans="1:12" x14ac:dyDescent="0.3">
      <c r="A86" s="57">
        <v>21</v>
      </c>
      <c r="B86" s="57">
        <v>17899</v>
      </c>
      <c r="C86" s="60">
        <v>12</v>
      </c>
      <c r="D86" s="57">
        <v>17916</v>
      </c>
      <c r="E86" s="60">
        <v>24</v>
      </c>
      <c r="F86" s="57">
        <v>17931</v>
      </c>
      <c r="G86" s="63">
        <v>23</v>
      </c>
      <c r="H86" s="63">
        <v>17955</v>
      </c>
      <c r="I86" s="41"/>
      <c r="J86" s="41"/>
      <c r="K86" s="42">
        <v>0</v>
      </c>
      <c r="L86">
        <v>2122</v>
      </c>
    </row>
    <row r="87" spans="1:12" x14ac:dyDescent="0.3">
      <c r="A87" s="57">
        <v>21</v>
      </c>
      <c r="B87" s="57">
        <v>18186</v>
      </c>
      <c r="C87" s="60">
        <v>12</v>
      </c>
      <c r="D87" s="57">
        <v>18199</v>
      </c>
      <c r="E87" s="60">
        <v>24</v>
      </c>
      <c r="F87" s="57">
        <v>18213</v>
      </c>
      <c r="G87" s="63">
        <v>23</v>
      </c>
      <c r="H87" s="63">
        <v>18217</v>
      </c>
      <c r="I87" s="41"/>
      <c r="J87" s="41"/>
      <c r="K87" s="42">
        <v>0</v>
      </c>
      <c r="L87">
        <v>2122</v>
      </c>
    </row>
    <row r="88" spans="1:12" x14ac:dyDescent="0.3">
      <c r="A88" s="57">
        <v>21</v>
      </c>
      <c r="B88" s="57">
        <v>18397</v>
      </c>
      <c r="C88" s="60">
        <v>12</v>
      </c>
      <c r="D88" s="57">
        <v>18411</v>
      </c>
      <c r="E88" s="60">
        <v>13</v>
      </c>
      <c r="F88" s="57">
        <v>18426</v>
      </c>
      <c r="G88" s="63">
        <v>23</v>
      </c>
      <c r="H88" s="63">
        <v>18442</v>
      </c>
      <c r="I88" s="41"/>
      <c r="J88" s="41"/>
      <c r="K88" s="42">
        <v>0</v>
      </c>
      <c r="L88">
        <v>2112</v>
      </c>
    </row>
    <row r="89" spans="1:12" x14ac:dyDescent="0.3">
      <c r="A89" s="58">
        <v>21</v>
      </c>
      <c r="B89" s="58">
        <v>18597</v>
      </c>
      <c r="C89" s="61">
        <v>12</v>
      </c>
      <c r="D89" s="58">
        <v>18609</v>
      </c>
      <c r="E89" s="61">
        <v>13</v>
      </c>
      <c r="F89" s="58">
        <v>18622</v>
      </c>
      <c r="G89" s="64">
        <v>23</v>
      </c>
      <c r="H89" s="64">
        <v>18636</v>
      </c>
      <c r="I89" s="40"/>
      <c r="J89" s="40"/>
      <c r="K89" s="50">
        <v>0</v>
      </c>
      <c r="L89">
        <v>2112</v>
      </c>
    </row>
    <row r="90" spans="1:12" x14ac:dyDescent="0.3">
      <c r="A90" s="58">
        <v>12</v>
      </c>
      <c r="B90" s="58">
        <v>18865</v>
      </c>
      <c r="C90" s="61">
        <v>23</v>
      </c>
      <c r="D90" s="58">
        <v>18885</v>
      </c>
      <c r="E90" s="61">
        <v>24</v>
      </c>
      <c r="F90" s="58">
        <v>18919</v>
      </c>
      <c r="G90" s="64">
        <v>23</v>
      </c>
      <c r="H90" s="64">
        <v>18923</v>
      </c>
      <c r="I90" s="40"/>
      <c r="J90" s="40"/>
      <c r="K90" s="50">
        <v>0</v>
      </c>
      <c r="L90">
        <v>1222</v>
      </c>
    </row>
    <row r="91" spans="1:12" x14ac:dyDescent="0.3">
      <c r="A91" s="58">
        <v>12</v>
      </c>
      <c r="B91" s="58">
        <v>19165</v>
      </c>
      <c r="C91" s="61">
        <v>14</v>
      </c>
      <c r="D91" s="58">
        <v>19173</v>
      </c>
      <c r="E91" s="61">
        <v>13</v>
      </c>
      <c r="F91" s="58">
        <v>19189</v>
      </c>
      <c r="G91" s="64">
        <v>23</v>
      </c>
      <c r="H91" s="64">
        <v>19211</v>
      </c>
      <c r="I91" s="40"/>
      <c r="J91" s="40"/>
      <c r="K91" s="50">
        <v>0</v>
      </c>
      <c r="L91">
        <v>1112</v>
      </c>
    </row>
    <row r="92" spans="1:12" x14ac:dyDescent="0.3">
      <c r="A92" s="58">
        <v>12</v>
      </c>
      <c r="B92" s="58">
        <v>19788</v>
      </c>
      <c r="C92" s="61">
        <v>14</v>
      </c>
      <c r="D92" s="58">
        <v>19804</v>
      </c>
      <c r="E92" s="61">
        <v>24</v>
      </c>
      <c r="F92" s="58">
        <v>19826</v>
      </c>
      <c r="G92" s="64">
        <v>14</v>
      </c>
      <c r="H92" s="64">
        <v>19843</v>
      </c>
      <c r="I92" s="40"/>
      <c r="J92" s="40"/>
      <c r="K92" s="50">
        <v>0</v>
      </c>
      <c r="L92">
        <v>1121</v>
      </c>
    </row>
    <row r="93" spans="1:12" x14ac:dyDescent="0.3">
      <c r="A93" s="58">
        <v>12</v>
      </c>
      <c r="B93" s="58">
        <v>20183</v>
      </c>
      <c r="C93" s="61">
        <v>14</v>
      </c>
      <c r="D93" s="58">
        <v>20222</v>
      </c>
      <c r="E93" s="61">
        <v>24</v>
      </c>
      <c r="F93" s="58">
        <v>20243</v>
      </c>
      <c r="G93" s="64">
        <v>23</v>
      </c>
      <c r="H93" s="64">
        <v>20251</v>
      </c>
      <c r="I93" s="40"/>
      <c r="J93" s="40"/>
      <c r="K93" s="50">
        <v>0</v>
      </c>
      <c r="L93">
        <v>1122</v>
      </c>
    </row>
    <row r="94" spans="1:12" x14ac:dyDescent="0.3">
      <c r="A94" s="58">
        <v>12</v>
      </c>
      <c r="B94" s="58">
        <v>20628</v>
      </c>
      <c r="C94" s="61">
        <v>23</v>
      </c>
      <c r="D94" s="58">
        <v>20646</v>
      </c>
      <c r="E94" s="61">
        <v>24</v>
      </c>
      <c r="F94" s="58">
        <v>20676</v>
      </c>
      <c r="G94" s="64">
        <v>23</v>
      </c>
      <c r="H94" s="64">
        <v>20687</v>
      </c>
      <c r="I94" s="40"/>
      <c r="J94" s="40"/>
      <c r="K94" s="50">
        <v>0</v>
      </c>
      <c r="L94">
        <v>1222</v>
      </c>
    </row>
    <row r="95" spans="1:12" x14ac:dyDescent="0.3">
      <c r="A95" s="58">
        <v>21</v>
      </c>
      <c r="B95" s="58">
        <v>21085</v>
      </c>
      <c r="C95" s="61">
        <v>12</v>
      </c>
      <c r="D95" s="58">
        <v>21101</v>
      </c>
      <c r="E95" s="61">
        <v>24</v>
      </c>
      <c r="F95" s="58">
        <v>21118</v>
      </c>
      <c r="G95" s="64">
        <v>23</v>
      </c>
      <c r="H95" s="64">
        <v>21127</v>
      </c>
      <c r="I95" s="40"/>
      <c r="J95" s="40"/>
      <c r="K95" s="50">
        <v>0</v>
      </c>
      <c r="L95">
        <v>2122</v>
      </c>
    </row>
    <row r="96" spans="1:12" x14ac:dyDescent="0.3">
      <c r="A96" s="58">
        <v>12</v>
      </c>
      <c r="B96" s="58">
        <v>21569</v>
      </c>
      <c r="C96" s="61">
        <v>23</v>
      </c>
      <c r="D96" s="58">
        <v>21599</v>
      </c>
      <c r="E96" s="61">
        <v>13</v>
      </c>
      <c r="F96" s="58">
        <v>21621</v>
      </c>
      <c r="G96" s="64">
        <v>23</v>
      </c>
      <c r="H96" s="64">
        <v>21642</v>
      </c>
      <c r="I96" s="40"/>
      <c r="J96" s="40"/>
      <c r="K96" s="50">
        <v>0</v>
      </c>
      <c r="L96">
        <v>1212</v>
      </c>
    </row>
    <row r="97" spans="1:12" x14ac:dyDescent="0.3">
      <c r="A97" s="58">
        <v>21</v>
      </c>
      <c r="B97" s="58">
        <v>21761</v>
      </c>
      <c r="C97" s="61">
        <v>12</v>
      </c>
      <c r="D97" s="58">
        <v>21774</v>
      </c>
      <c r="E97" s="61">
        <v>24</v>
      </c>
      <c r="F97" s="58">
        <v>21786</v>
      </c>
      <c r="G97" s="64">
        <v>14</v>
      </c>
      <c r="H97" s="64">
        <v>21804</v>
      </c>
      <c r="I97" s="40"/>
      <c r="J97" s="40"/>
      <c r="K97" s="50">
        <v>0</v>
      </c>
      <c r="L97">
        <v>2121</v>
      </c>
    </row>
    <row r="98" spans="1:12" x14ac:dyDescent="0.3">
      <c r="A98" s="58">
        <v>12</v>
      </c>
      <c r="B98" s="58">
        <v>22234</v>
      </c>
      <c r="C98" s="61">
        <v>14</v>
      </c>
      <c r="D98" s="58">
        <v>22267</v>
      </c>
      <c r="E98" s="61">
        <v>24</v>
      </c>
      <c r="F98" s="58">
        <v>22285</v>
      </c>
      <c r="G98" s="64">
        <v>23</v>
      </c>
      <c r="H98" s="64">
        <v>22290</v>
      </c>
      <c r="I98" s="40"/>
      <c r="J98" s="40"/>
      <c r="K98" s="50">
        <v>0</v>
      </c>
      <c r="L98">
        <v>1122</v>
      </c>
    </row>
    <row r="99" spans="1:12" x14ac:dyDescent="0.3">
      <c r="A99" s="58">
        <v>12</v>
      </c>
      <c r="B99" s="58">
        <v>22503</v>
      </c>
      <c r="C99" s="61">
        <v>14</v>
      </c>
      <c r="D99" s="58">
        <v>22519</v>
      </c>
      <c r="E99" s="61">
        <v>24</v>
      </c>
      <c r="F99" s="58">
        <v>22530</v>
      </c>
      <c r="G99" s="64">
        <v>23</v>
      </c>
      <c r="H99" s="64">
        <v>22554</v>
      </c>
      <c r="I99" s="40"/>
      <c r="J99" s="40"/>
      <c r="K99" s="50">
        <v>0</v>
      </c>
      <c r="L99">
        <v>1122</v>
      </c>
    </row>
    <row r="100" spans="1:12" x14ac:dyDescent="0.3">
      <c r="A100" s="58">
        <v>12</v>
      </c>
      <c r="B100" s="58">
        <v>22788</v>
      </c>
      <c r="C100" s="61">
        <v>23</v>
      </c>
      <c r="D100" s="58">
        <v>22836</v>
      </c>
      <c r="E100" s="61">
        <v>24</v>
      </c>
      <c r="F100" s="58">
        <v>22861</v>
      </c>
      <c r="G100" s="64">
        <v>23</v>
      </c>
      <c r="H100" s="64">
        <v>22883</v>
      </c>
      <c r="I100" s="40"/>
      <c r="J100" s="40"/>
      <c r="K100" s="50">
        <v>0</v>
      </c>
      <c r="L100">
        <v>1222</v>
      </c>
    </row>
    <row r="101" spans="1:12" x14ac:dyDescent="0.3">
      <c r="A101" s="58">
        <v>21</v>
      </c>
      <c r="B101" s="58">
        <v>23037</v>
      </c>
      <c r="C101" s="61">
        <v>12</v>
      </c>
      <c r="D101" s="58">
        <v>23050</v>
      </c>
      <c r="E101" s="61">
        <v>24</v>
      </c>
      <c r="F101" s="58">
        <v>23063</v>
      </c>
      <c r="G101" s="64">
        <v>23</v>
      </c>
      <c r="H101" s="64">
        <v>23073</v>
      </c>
      <c r="I101" s="40"/>
      <c r="J101" s="40"/>
      <c r="K101" s="50">
        <v>0</v>
      </c>
      <c r="L101">
        <v>2122</v>
      </c>
    </row>
    <row r="102" spans="1:12" x14ac:dyDescent="0.3">
      <c r="A102" s="58">
        <v>12</v>
      </c>
      <c r="B102" s="58">
        <v>23382</v>
      </c>
      <c r="C102" s="61">
        <v>23</v>
      </c>
      <c r="D102" s="58">
        <v>23404</v>
      </c>
      <c r="E102" s="61">
        <v>24</v>
      </c>
      <c r="F102" s="58">
        <v>23432</v>
      </c>
      <c r="G102" s="64">
        <v>23</v>
      </c>
      <c r="H102" s="64">
        <v>23440</v>
      </c>
      <c r="I102" s="40"/>
      <c r="J102" s="40"/>
      <c r="K102" s="50">
        <v>0</v>
      </c>
      <c r="L102">
        <v>1222</v>
      </c>
    </row>
    <row r="103" spans="1:12" x14ac:dyDescent="0.3">
      <c r="A103" s="58">
        <v>12</v>
      </c>
      <c r="B103" s="58">
        <v>23703</v>
      </c>
      <c r="C103" s="61">
        <v>14</v>
      </c>
      <c r="D103" s="58">
        <v>23720</v>
      </c>
      <c r="E103" s="61">
        <v>24</v>
      </c>
      <c r="F103" s="58">
        <v>23733</v>
      </c>
      <c r="G103" s="64">
        <v>14</v>
      </c>
      <c r="H103" s="64">
        <v>23748</v>
      </c>
      <c r="I103" s="40"/>
      <c r="J103" s="40"/>
      <c r="K103" s="50">
        <v>0</v>
      </c>
      <c r="L103">
        <v>1121</v>
      </c>
    </row>
    <row r="104" spans="1:12" x14ac:dyDescent="0.3">
      <c r="A104" s="58">
        <v>12</v>
      </c>
      <c r="B104" s="58">
        <v>23930</v>
      </c>
      <c r="C104" s="61">
        <v>23</v>
      </c>
      <c r="D104" s="58">
        <v>23958</v>
      </c>
      <c r="E104" s="61">
        <v>24</v>
      </c>
      <c r="F104" s="58">
        <v>23985</v>
      </c>
      <c r="G104" s="64">
        <v>23</v>
      </c>
      <c r="H104" s="64">
        <v>23989</v>
      </c>
      <c r="I104" s="40"/>
      <c r="J104" s="40"/>
      <c r="K104" s="50"/>
      <c r="L104">
        <v>1222</v>
      </c>
    </row>
    <row r="105" spans="1:12" x14ac:dyDescent="0.3">
      <c r="A105" s="17"/>
      <c r="B105" s="17"/>
      <c r="C105" s="17"/>
      <c r="D105" s="17"/>
      <c r="E105" s="17"/>
      <c r="F105" s="17"/>
      <c r="G105" s="17"/>
      <c r="H10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143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51</v>
      </c>
      <c r="V3" s="25" t="s">
        <v>117</v>
      </c>
      <c r="W3">
        <f>COUNTA(L7:L15)</f>
        <v>9</v>
      </c>
      <c r="AA3" s="25" t="s">
        <v>117</v>
      </c>
      <c r="AB3">
        <f>COUNTA(L16:L23)</f>
        <v>8</v>
      </c>
      <c r="AF3" s="25" t="s">
        <v>117</v>
      </c>
      <c r="AG3">
        <f>COUNTA(L24:L32)</f>
        <v>9</v>
      </c>
      <c r="AK3" s="25" t="s">
        <v>117</v>
      </c>
      <c r="AL3">
        <f>COUNTA(L33:L40)</f>
        <v>8</v>
      </c>
      <c r="AP3" s="25" t="s">
        <v>117</v>
      </c>
      <c r="AQ3">
        <f>COUNTA(L41:L49)</f>
        <v>9</v>
      </c>
      <c r="AU3" s="25" t="s">
        <v>117</v>
      </c>
      <c r="AV3">
        <f>COUNTA(L50:L57)</f>
        <v>8</v>
      </c>
    </row>
    <row r="4" spans="1:48" x14ac:dyDescent="0.3">
      <c r="P4" s="25" t="s">
        <v>85</v>
      </c>
      <c r="Q4" s="26">
        <f>SUM(O7:O22)</f>
        <v>51</v>
      </c>
      <c r="V4" s="25" t="s">
        <v>118</v>
      </c>
      <c r="W4">
        <f>SUM(U7:U22)</f>
        <v>9</v>
      </c>
      <c r="AA4" s="25" t="s">
        <v>118</v>
      </c>
      <c r="AB4">
        <f>SUM(Z7:Z22)</f>
        <v>8</v>
      </c>
      <c r="AF4" s="25" t="s">
        <v>118</v>
      </c>
      <c r="AG4">
        <f>SUM(AE7:AE22)</f>
        <v>9</v>
      </c>
      <c r="AK4" s="25" t="s">
        <v>118</v>
      </c>
      <c r="AL4">
        <f>SUM(AJ7:AJ22)</f>
        <v>8</v>
      </c>
      <c r="AP4" s="25" t="s">
        <v>118</v>
      </c>
      <c r="AQ4">
        <f>SUM(AO7:AO22)</f>
        <v>9</v>
      </c>
      <c r="AU4" s="25" t="s">
        <v>118</v>
      </c>
      <c r="AV4">
        <f>SUM(AT7:AT22)</f>
        <v>8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21</v>
      </c>
      <c r="B7" s="56">
        <v>63</v>
      </c>
      <c r="C7" s="59">
        <v>12</v>
      </c>
      <c r="D7" s="56">
        <v>80</v>
      </c>
      <c r="E7" s="59">
        <v>13</v>
      </c>
      <c r="F7" s="56">
        <v>87</v>
      </c>
      <c r="G7" s="62">
        <v>14</v>
      </c>
      <c r="H7" s="62">
        <v>95</v>
      </c>
      <c r="I7" s="41"/>
      <c r="J7" s="41"/>
      <c r="K7" s="42">
        <v>0</v>
      </c>
      <c r="L7">
        <v>2111</v>
      </c>
      <c r="N7" s="35">
        <v>1111</v>
      </c>
      <c r="O7" s="35">
        <f>COUNTIF($L$7:$L$500,N7)</f>
        <v>2</v>
      </c>
      <c r="P7" s="35">
        <f>O7/$Q$4</f>
        <v>3.9215686274509803E-2</v>
      </c>
      <c r="Q7" s="35">
        <f>IF(P7=0,0,(P7*((LOG(P7))/LOG(2))))</f>
        <v>-0.18323236635182338</v>
      </c>
      <c r="T7" s="35">
        <f>N7</f>
        <v>1111</v>
      </c>
      <c r="U7" s="35">
        <f>COUNTIF(L7:L15,T7)</f>
        <v>1</v>
      </c>
      <c r="V7" s="35">
        <f>U7/(W4-U20)</f>
        <v>0.1111111111111111</v>
      </c>
      <c r="W7" s="35">
        <f>IF(V7=0,0,(V7*((LOG(V7))/LOG(2))))</f>
        <v>-0.3522138890491458</v>
      </c>
      <c r="Y7" s="35">
        <f>N7</f>
        <v>1111</v>
      </c>
      <c r="Z7" s="35">
        <f>COUNTIF(L16:L23,Y7)</f>
        <v>0</v>
      </c>
      <c r="AA7" s="35">
        <f>Z7/(AB4-Z20)</f>
        <v>0</v>
      </c>
      <c r="AB7" s="35">
        <f>IF(AA7=0,0,(AA7*((LOG(AA7))/LOG(2))))</f>
        <v>0</v>
      </c>
      <c r="AD7" s="35">
        <f>N7</f>
        <v>1111</v>
      </c>
      <c r="AE7" s="35">
        <f>COUNTIF(L24:L32,AD7)</f>
        <v>0</v>
      </c>
      <c r="AF7" s="35">
        <f>AE7/(AG4-AE20)</f>
        <v>0</v>
      </c>
      <c r="AG7" s="35">
        <f>IF(AF7=0,0,(AF7*((LOG(AF7))/LOG(2))))</f>
        <v>0</v>
      </c>
      <c r="AI7" s="35">
        <f>N7</f>
        <v>1111</v>
      </c>
      <c r="AJ7" s="35">
        <f>COUNTIF(L33:L40,AI7)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COUNTIF(L41:L49,AN7)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COUNTIF(L50:L57,AS7)</f>
        <v>1</v>
      </c>
      <c r="AU7" s="35">
        <f>AT7/(AV4-AT20)</f>
        <v>0.125</v>
      </c>
      <c r="AV7" s="35">
        <f>IF(AU7=0,0,(AU7*((LOG(AU7))/LOG(2))))</f>
        <v>-0.375</v>
      </c>
    </row>
    <row r="8" spans="1:48" x14ac:dyDescent="0.3">
      <c r="A8" s="57">
        <v>12</v>
      </c>
      <c r="B8" s="57">
        <v>209</v>
      </c>
      <c r="C8" s="60">
        <v>23</v>
      </c>
      <c r="D8" s="57">
        <v>223</v>
      </c>
      <c r="E8" s="60">
        <v>13</v>
      </c>
      <c r="F8" s="57">
        <v>238</v>
      </c>
      <c r="G8" s="63">
        <v>14</v>
      </c>
      <c r="H8" s="63">
        <v>249</v>
      </c>
      <c r="I8" s="41"/>
      <c r="J8" s="41"/>
      <c r="K8" s="42">
        <v>0</v>
      </c>
      <c r="L8">
        <v>1211</v>
      </c>
      <c r="N8" s="35">
        <v>1112</v>
      </c>
      <c r="O8" s="35">
        <f>COUNTIF($L$7:$L$500,N8)</f>
        <v>3</v>
      </c>
      <c r="P8" s="35">
        <f>O8/$Q$4</f>
        <v>5.8823529411764705E-2</v>
      </c>
      <c r="Q8" s="35">
        <f>IF(P8=0,0,(P8*((LOG(P8))/LOG(2))))</f>
        <v>-0.24043899066178465</v>
      </c>
      <c r="T8" s="35">
        <f>N8</f>
        <v>1112</v>
      </c>
      <c r="U8" s="35">
        <f>COUNTIF(L7:L15,T8)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COUNTIF(L16:L23,Y8)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COUNTIF(L24:L32,AD8)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COUNTIF(L33:L40,AI8)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COUNTIF(L41:L49,AN8)</f>
        <v>1</v>
      </c>
      <c r="AP8" s="35">
        <f>AO8/(AQ4-AO20)</f>
        <v>0.1111111111111111</v>
      </c>
      <c r="AQ8" s="35">
        <f>IF(AP8=0,0,(AP8*((LOG(AP8))/LOG(2))))</f>
        <v>-0.3522138890491458</v>
      </c>
      <c r="AS8" s="35">
        <f>N8</f>
        <v>1112</v>
      </c>
      <c r="AT8" s="35">
        <f>COUNTIF(L50:L57,AS8)</f>
        <v>2</v>
      </c>
      <c r="AU8" s="35">
        <f>AT8/(AV4-AT20)</f>
        <v>0.25</v>
      </c>
      <c r="AV8" s="35">
        <f>IF(AU8=0,0,(AU8*((LOG(AU8))/LOG(2))))</f>
        <v>-0.5</v>
      </c>
    </row>
    <row r="9" spans="1:48" x14ac:dyDescent="0.3">
      <c r="A9" s="57">
        <v>12</v>
      </c>
      <c r="B9" s="57">
        <v>354</v>
      </c>
      <c r="C9" s="60">
        <v>14</v>
      </c>
      <c r="D9" s="57">
        <v>378</v>
      </c>
      <c r="E9" s="60">
        <v>24</v>
      </c>
      <c r="F9" s="57">
        <v>387</v>
      </c>
      <c r="G9" s="63">
        <v>14</v>
      </c>
      <c r="H9" s="63">
        <v>403</v>
      </c>
      <c r="I9" s="41"/>
      <c r="J9" s="41"/>
      <c r="K9" s="42">
        <v>0</v>
      </c>
      <c r="L9">
        <v>1121</v>
      </c>
      <c r="N9" s="35">
        <v>1121</v>
      </c>
      <c r="O9" s="35">
        <f>COUNTIF($L$7:$L$500,N9)</f>
        <v>9</v>
      </c>
      <c r="P9" s="35">
        <f>O9/$Q$4</f>
        <v>0.17647058823529413</v>
      </c>
      <c r="Q9" s="35">
        <f>IF(P9=0,0,(P9*((LOG(P9))/LOG(2))))</f>
        <v>-0.44161770715220888</v>
      </c>
      <c r="T9" s="35">
        <f>N9</f>
        <v>1121</v>
      </c>
      <c r="U9" s="35">
        <f>COUNTIF(L7:L15,T9)</f>
        <v>2</v>
      </c>
      <c r="V9" s="35">
        <f>U9/(W4-U20)</f>
        <v>0.22222222222222221</v>
      </c>
      <c r="W9" s="35">
        <f>IF(V9=0,0,(V9*((LOG(V9))/LOG(2))))</f>
        <v>-0.48220555587606945</v>
      </c>
      <c r="Y9" s="35">
        <f>N9</f>
        <v>1121</v>
      </c>
      <c r="Z9" s="35">
        <f>COUNTIF(L16:L23,Y9)</f>
        <v>3</v>
      </c>
      <c r="AA9" s="35">
        <f>Z9/(AB4-Z20)</f>
        <v>0.375</v>
      </c>
      <c r="AB9" s="35">
        <f>IF(AA9=0,0,(AA9*((LOG(AA9))/LOG(2))))</f>
        <v>-0.53063906222956647</v>
      </c>
      <c r="AD9" s="35">
        <f>N9</f>
        <v>1121</v>
      </c>
      <c r="AE9" s="35">
        <f>COUNTIF(L24:L32,AD9)</f>
        <v>4</v>
      </c>
      <c r="AF9" s="35">
        <f>AE9/(AG4-AE20)</f>
        <v>0.44444444444444442</v>
      </c>
      <c r="AG9" s="35">
        <f>IF(AF9=0,0,(AF9*((LOG(AF9))/LOG(2))))</f>
        <v>-0.51996666730769447</v>
      </c>
      <c r="AI9" s="35">
        <f>N9</f>
        <v>1121</v>
      </c>
      <c r="AJ9" s="35">
        <f>COUNTIF(L33:L40,AI9)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COUNTIF(L41:L49,AN9)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COUNTIF(L50:L57,AS9)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521</v>
      </c>
      <c r="C10" s="60">
        <v>23</v>
      </c>
      <c r="D10" s="57">
        <v>531</v>
      </c>
      <c r="E10" s="60">
        <v>13</v>
      </c>
      <c r="F10" s="57">
        <v>547</v>
      </c>
      <c r="G10" s="63">
        <v>14</v>
      </c>
      <c r="H10" s="63">
        <v>555</v>
      </c>
      <c r="I10" s="41"/>
      <c r="J10" s="41"/>
      <c r="K10" s="42">
        <v>0</v>
      </c>
      <c r="L10">
        <v>1211</v>
      </c>
      <c r="N10" s="35">
        <v>1122</v>
      </c>
      <c r="O10" s="35">
        <f>COUNTIF($L$7:$L$500,N10)</f>
        <v>7</v>
      </c>
      <c r="P10" s="35">
        <f>O10/$Q$4</f>
        <v>0.13725490196078433</v>
      </c>
      <c r="Q10" s="35">
        <f>IF(P10=0,0,(P10*((LOG(P10))/LOG(2))))</f>
        <v>-0.39324495959602429</v>
      </c>
      <c r="T10" s="35">
        <f>N10</f>
        <v>1122</v>
      </c>
      <c r="U10" s="35">
        <f>COUNTIF(L7:L15,T10)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COUNTIF(L16:L23,Y10)</f>
        <v>1</v>
      </c>
      <c r="AA10" s="35">
        <f>Z10/(AB4-Z20)</f>
        <v>0.125</v>
      </c>
      <c r="AB10" s="35">
        <f>IF(AA10=0,0,(AA10*((LOG(AA10))/LOG(2))))</f>
        <v>-0.375</v>
      </c>
      <c r="AD10" s="35">
        <f>N10</f>
        <v>1122</v>
      </c>
      <c r="AE10" s="35">
        <f>COUNTIF(L24:L32,AD10)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COUNTIF(L33:L40,AI10)</f>
        <v>2</v>
      </c>
      <c r="AK10" s="35">
        <f>AJ10/(AL4-AJ20)</f>
        <v>0.25</v>
      </c>
      <c r="AL10" s="35">
        <f>IF(AK10=0,0,(AK10*((LOG(AK10))/LOG(2))))</f>
        <v>-0.5</v>
      </c>
      <c r="AN10" s="35">
        <f>N10</f>
        <v>1122</v>
      </c>
      <c r="AO10" s="35">
        <f>COUNTIF(L41:L49,AN10)</f>
        <v>2</v>
      </c>
      <c r="AP10" s="35">
        <f>AO10/(AQ4-AO20)</f>
        <v>0.22222222222222221</v>
      </c>
      <c r="AQ10" s="35">
        <f>IF(AP10=0,0,(AP10*((LOG(AP10))/LOG(2))))</f>
        <v>-0.48220555587606945</v>
      </c>
      <c r="AS10" s="35">
        <f>N10</f>
        <v>1122</v>
      </c>
      <c r="AT10" s="35">
        <f>COUNTIF(L50:L57,AS10)</f>
        <v>2</v>
      </c>
      <c r="AU10" s="35">
        <f>AT10/(AV4-AT20)</f>
        <v>0.25</v>
      </c>
      <c r="AV10" s="35">
        <f>IF(AU10=0,0,(AU10*((LOG(AU10))/LOG(2))))</f>
        <v>-0.5</v>
      </c>
    </row>
    <row r="11" spans="1:48" x14ac:dyDescent="0.3">
      <c r="A11" s="57">
        <v>12</v>
      </c>
      <c r="B11" s="57">
        <v>678</v>
      </c>
      <c r="C11" s="60">
        <v>14</v>
      </c>
      <c r="D11" s="57">
        <v>688</v>
      </c>
      <c r="E11" s="60">
        <v>24</v>
      </c>
      <c r="F11" s="57">
        <v>698</v>
      </c>
      <c r="G11" s="63">
        <v>14</v>
      </c>
      <c r="H11" s="63">
        <v>710</v>
      </c>
      <c r="I11" s="41"/>
      <c r="J11" s="41"/>
      <c r="K11" s="42">
        <v>0</v>
      </c>
      <c r="L11">
        <v>1121</v>
      </c>
      <c r="N11" s="35">
        <v>1211</v>
      </c>
      <c r="O11" s="35">
        <f>COUNTIF($L$7:$L$500,N11)</f>
        <v>10</v>
      </c>
      <c r="P11" s="35">
        <f>O11/$Q$4</f>
        <v>0.19607843137254902</v>
      </c>
      <c r="Q11" s="35">
        <f>IF(P11=0,0,(P11*((LOG(P11))/LOG(2))))</f>
        <v>-0.46088181315375165</v>
      </c>
      <c r="T11" s="35">
        <f>N11</f>
        <v>1211</v>
      </c>
      <c r="U11" s="35">
        <f>COUNTIF(L7:L15,T11)</f>
        <v>4</v>
      </c>
      <c r="V11" s="35">
        <f>U11/(W4-U20)</f>
        <v>0.44444444444444442</v>
      </c>
      <c r="W11" s="35">
        <f>IF(V11=0,0,(V11*((LOG(V11))/LOG(2))))</f>
        <v>-0.51996666730769447</v>
      </c>
      <c r="Y11" s="35">
        <f>N11</f>
        <v>1211</v>
      </c>
      <c r="Z11" s="35">
        <f>COUNTIF(L16:L23,Y11)</f>
        <v>1</v>
      </c>
      <c r="AA11" s="35">
        <f>Z11/(AB4-Z20)</f>
        <v>0.125</v>
      </c>
      <c r="AB11" s="35">
        <f>IF(AA11=0,0,(AA11*((LOG(AA11))/LOG(2))))</f>
        <v>-0.375</v>
      </c>
      <c r="AD11" s="35">
        <f>N11</f>
        <v>1211</v>
      </c>
      <c r="AE11" s="35">
        <f>COUNTIF(L24:L32,AD11)</f>
        <v>1</v>
      </c>
      <c r="AF11" s="35">
        <f>AE11/(AG4-AE20)</f>
        <v>0.1111111111111111</v>
      </c>
      <c r="AG11" s="35">
        <f>IF(AF11=0,0,(AF11*((LOG(AF11))/LOG(2))))</f>
        <v>-0.3522138890491458</v>
      </c>
      <c r="AI11" s="35">
        <f>N11</f>
        <v>1211</v>
      </c>
      <c r="AJ11" s="35">
        <f>COUNTIF(L33:L40,AI11)</f>
        <v>2</v>
      </c>
      <c r="AK11" s="35">
        <f>AJ11/(AL4-AJ20)</f>
        <v>0.25</v>
      </c>
      <c r="AL11" s="35">
        <f>IF(AK11=0,0,(AK11*((LOG(AK11))/LOG(2))))</f>
        <v>-0.5</v>
      </c>
      <c r="AN11" s="35">
        <f>N11</f>
        <v>1211</v>
      </c>
      <c r="AO11" s="35">
        <f>COUNTIF(L41:L49,AN11)</f>
        <v>1</v>
      </c>
      <c r="AP11" s="35">
        <f>AO11/(AQ4-AO20)</f>
        <v>0.1111111111111111</v>
      </c>
      <c r="AQ11" s="35">
        <f>IF(AP11=0,0,(AP11*((LOG(AP11))/LOG(2))))</f>
        <v>-0.3522138890491458</v>
      </c>
      <c r="AS11" s="35">
        <f>N11</f>
        <v>1211</v>
      </c>
      <c r="AT11" s="35">
        <f>COUNTIF(L50:L57,AS11)</f>
        <v>1</v>
      </c>
      <c r="AU11" s="35">
        <f>AT11/(AV4-AT20)</f>
        <v>0.125</v>
      </c>
      <c r="AV11" s="35">
        <f>IF(AU11=0,0,(AU11*((LOG(AU11))/LOG(2))))</f>
        <v>-0.375</v>
      </c>
    </row>
    <row r="12" spans="1:48" x14ac:dyDescent="0.3">
      <c r="A12" s="57">
        <v>12</v>
      </c>
      <c r="B12" s="57">
        <v>859</v>
      </c>
      <c r="C12" s="60">
        <v>14</v>
      </c>
      <c r="D12" s="57">
        <v>884</v>
      </c>
      <c r="E12" s="60">
        <v>13</v>
      </c>
      <c r="F12" s="57">
        <v>893</v>
      </c>
      <c r="G12" s="63">
        <v>14</v>
      </c>
      <c r="H12" s="63">
        <v>900</v>
      </c>
      <c r="I12" s="41"/>
      <c r="J12" s="41"/>
      <c r="K12" s="42">
        <v>0</v>
      </c>
      <c r="L12">
        <v>1111</v>
      </c>
      <c r="N12" s="35">
        <v>1212</v>
      </c>
      <c r="O12" s="35">
        <f>COUNTIF($L$7:$L$500,N12)</f>
        <v>6</v>
      </c>
      <c r="P12" s="35">
        <f>O12/$Q$4</f>
        <v>0.11764705882352941</v>
      </c>
      <c r="Q12" s="35">
        <f>IF(P12=0,0,(P12*((LOG(P12))/LOG(2))))</f>
        <v>-0.36323092250003997</v>
      </c>
      <c r="T12" s="35">
        <f>N12</f>
        <v>1212</v>
      </c>
      <c r="U12" s="35">
        <f>COUNTIF(L7:L15,T12)</f>
        <v>1</v>
      </c>
      <c r="V12" s="35">
        <f>U12/(W4-U20)</f>
        <v>0.1111111111111111</v>
      </c>
      <c r="W12" s="35">
        <f>IF(V12=0,0,(V12*((LOG(V12))/LOG(2))))</f>
        <v>-0.3522138890491458</v>
      </c>
      <c r="Y12" s="35">
        <f>N12</f>
        <v>1212</v>
      </c>
      <c r="Z12" s="35">
        <f>COUNTIF(L16:L23,Y12)</f>
        <v>0</v>
      </c>
      <c r="AA12" s="35">
        <f>Z12/(AB4-Z20)</f>
        <v>0</v>
      </c>
      <c r="AB12" s="35">
        <f>IF(AA12=0,0,(AA12*((LOG(AA12))/LOG(2))))</f>
        <v>0</v>
      </c>
      <c r="AD12" s="35">
        <f>N12</f>
        <v>1212</v>
      </c>
      <c r="AE12" s="35">
        <f>COUNTIF(L24:L32,AD12)</f>
        <v>2</v>
      </c>
      <c r="AF12" s="35">
        <f>AE12/(AG4-AE20)</f>
        <v>0.22222222222222221</v>
      </c>
      <c r="AG12" s="35">
        <f>IF(AF12=0,0,(AF12*((LOG(AF12))/LOG(2))))</f>
        <v>-0.48220555587606945</v>
      </c>
      <c r="AI12" s="35">
        <f>N12</f>
        <v>1212</v>
      </c>
      <c r="AJ12" s="35">
        <f>COUNTIF(L33:L40,AI12)</f>
        <v>1</v>
      </c>
      <c r="AK12" s="35">
        <f>AJ12/(AL4-AJ20)</f>
        <v>0.125</v>
      </c>
      <c r="AL12" s="35">
        <f>IF(AK12=0,0,(AK12*((LOG(AK12))/LOG(2))))</f>
        <v>-0.375</v>
      </c>
      <c r="AN12" s="35">
        <f>N12</f>
        <v>1212</v>
      </c>
      <c r="AO12" s="35">
        <f>COUNTIF(L41:L49,AN12)</f>
        <v>1</v>
      </c>
      <c r="AP12" s="35">
        <f>AO12/(AQ4-AO20)</f>
        <v>0.1111111111111111</v>
      </c>
      <c r="AQ12" s="35">
        <f>IF(AP12=0,0,(AP12*((LOG(AP12))/LOG(2))))</f>
        <v>-0.3522138890491458</v>
      </c>
      <c r="AS12" s="35">
        <f>N12</f>
        <v>1212</v>
      </c>
      <c r="AT12" s="35">
        <f>COUNTIF(L50:L57,AS12)</f>
        <v>1</v>
      </c>
      <c r="AU12" s="35">
        <f>AT12/(AV4-AT20)</f>
        <v>0.125</v>
      </c>
      <c r="AV12" s="35">
        <f>IF(AU12=0,0,(AU12*((LOG(AU12))/LOG(2))))</f>
        <v>-0.375</v>
      </c>
    </row>
    <row r="13" spans="1:48" x14ac:dyDescent="0.3">
      <c r="A13" s="57">
        <v>12</v>
      </c>
      <c r="B13" s="57">
        <v>1026</v>
      </c>
      <c r="C13" s="60">
        <v>23</v>
      </c>
      <c r="D13" s="57">
        <v>1040</v>
      </c>
      <c r="E13" s="60">
        <v>13</v>
      </c>
      <c r="F13" s="57">
        <v>1051</v>
      </c>
      <c r="G13" s="63">
        <v>23</v>
      </c>
      <c r="H13" s="63">
        <v>1061</v>
      </c>
      <c r="I13" s="41"/>
      <c r="J13" s="41"/>
      <c r="K13" s="42">
        <v>0</v>
      </c>
      <c r="L13">
        <v>1212</v>
      </c>
      <c r="N13" s="35">
        <v>1221</v>
      </c>
      <c r="O13" s="35">
        <f>COUNTIF($L$7:$L$500,N13)</f>
        <v>5</v>
      </c>
      <c r="P13" s="35">
        <f>O13/$Q$4</f>
        <v>9.8039215686274508E-2</v>
      </c>
      <c r="Q13" s="35">
        <f>IF(P13=0,0,(P13*((LOG(P13))/LOG(2))))</f>
        <v>-0.32848012226315026</v>
      </c>
      <c r="T13" s="35">
        <f>N13</f>
        <v>1221</v>
      </c>
      <c r="U13" s="35">
        <f>COUNTIF(L7:L15,T13)</f>
        <v>0</v>
      </c>
      <c r="V13" s="35">
        <f>U13/(W4-U20)</f>
        <v>0</v>
      </c>
      <c r="W13" s="35">
        <f>IF(V13=0,0,(V13*((LOG(V13))/LOG(2))))</f>
        <v>0</v>
      </c>
      <c r="Y13" s="35">
        <f>N13</f>
        <v>1221</v>
      </c>
      <c r="Z13" s="35">
        <f>COUNTIF(L16:L23,Y13)</f>
        <v>1</v>
      </c>
      <c r="AA13" s="35">
        <f>Z13/(AB4-Z20)</f>
        <v>0.125</v>
      </c>
      <c r="AB13" s="35">
        <f>IF(AA13=0,0,(AA13*((LOG(AA13))/LOG(2))))</f>
        <v>-0.375</v>
      </c>
      <c r="AD13" s="35">
        <f>N13</f>
        <v>1221</v>
      </c>
      <c r="AE13" s="35">
        <f>COUNTIF(L24:L32,AD13)</f>
        <v>1</v>
      </c>
      <c r="AF13" s="35">
        <f>AE13/(AG4-AE20)</f>
        <v>0.1111111111111111</v>
      </c>
      <c r="AG13" s="35">
        <f>IF(AF13=0,0,(AF13*((LOG(AF13))/LOG(2))))</f>
        <v>-0.3522138890491458</v>
      </c>
      <c r="AI13" s="35">
        <f>N13</f>
        <v>1221</v>
      </c>
      <c r="AJ13" s="35">
        <f>COUNTIF(L33:L40,AI13)</f>
        <v>1</v>
      </c>
      <c r="AK13" s="35">
        <f>AJ13/(AL4-AJ20)</f>
        <v>0.125</v>
      </c>
      <c r="AL13" s="35">
        <f>IF(AK13=0,0,(AK13*((LOG(AK13))/LOG(2))))</f>
        <v>-0.375</v>
      </c>
      <c r="AN13" s="35">
        <f>N13</f>
        <v>1221</v>
      </c>
      <c r="AO13" s="35">
        <f>COUNTIF(L41:L49,AN13)</f>
        <v>1</v>
      </c>
      <c r="AP13" s="35">
        <f>AO13/(AQ4-AO20)</f>
        <v>0.1111111111111111</v>
      </c>
      <c r="AQ13" s="35">
        <f>IF(AP13=0,0,(AP13*((LOG(AP13))/LOG(2))))</f>
        <v>-0.3522138890491458</v>
      </c>
      <c r="AS13" s="35">
        <f>N13</f>
        <v>1221</v>
      </c>
      <c r="AT13" s="35">
        <f>COUNTIF(L50:L57,AS13)</f>
        <v>1</v>
      </c>
      <c r="AU13" s="35">
        <f>AT13/(AV4-AT20)</f>
        <v>0.125</v>
      </c>
      <c r="AV13" s="35">
        <f>IF(AU13=0,0,(AU13*((LOG(AU13))/LOG(2))))</f>
        <v>-0.375</v>
      </c>
    </row>
    <row r="14" spans="1:48" x14ac:dyDescent="0.3">
      <c r="A14" s="57">
        <v>12</v>
      </c>
      <c r="B14" s="57">
        <v>1188</v>
      </c>
      <c r="C14" s="60">
        <v>23</v>
      </c>
      <c r="D14" s="57">
        <v>1200</v>
      </c>
      <c r="E14" s="60">
        <v>13</v>
      </c>
      <c r="F14" s="57">
        <v>1215</v>
      </c>
      <c r="G14" s="63">
        <v>14</v>
      </c>
      <c r="H14" s="63">
        <v>1222</v>
      </c>
      <c r="I14" s="41"/>
      <c r="J14" s="41"/>
      <c r="K14" s="42">
        <v>0</v>
      </c>
      <c r="L14">
        <v>1211</v>
      </c>
      <c r="N14" s="35">
        <v>1222</v>
      </c>
      <c r="O14" s="35">
        <f>COUNTIF($L$7:$L$500,N14)</f>
        <v>1</v>
      </c>
      <c r="P14" s="35">
        <f>O14/$Q$4</f>
        <v>1.9607843137254902E-2</v>
      </c>
      <c r="Q14" s="35">
        <f>IF(P14=0,0,(P14*((LOG(P14))/LOG(2))))</f>
        <v>-0.11122402631316657</v>
      </c>
      <c r="T14" s="35">
        <f>N14</f>
        <v>1222</v>
      </c>
      <c r="U14" s="35">
        <f>COUNTIF(L7:L15,T14)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COUNTIF(L16:L23,Y14)</f>
        <v>0</v>
      </c>
      <c r="AA14" s="35">
        <f>Z14/(AB4-Z20)</f>
        <v>0</v>
      </c>
      <c r="AB14" s="35">
        <f>IF(AA14=0,0,(AA14*((LOG(AA14))/LOG(2))))</f>
        <v>0</v>
      </c>
      <c r="AD14" s="35">
        <f>N14</f>
        <v>1222</v>
      </c>
      <c r="AE14" s="35">
        <f>COUNTIF(L24:L32,AD14)</f>
        <v>0</v>
      </c>
      <c r="AF14" s="35">
        <f>AE14/(AG4-AE20)</f>
        <v>0</v>
      </c>
      <c r="AG14" s="35">
        <f>IF(AF14=0,0,(AF14*((LOG(AF14))/LOG(2))))</f>
        <v>0</v>
      </c>
      <c r="AI14" s="35">
        <f>N14</f>
        <v>1222</v>
      </c>
      <c r="AJ14" s="35">
        <f>COUNTIF(L33:L40,AI14)</f>
        <v>1</v>
      </c>
      <c r="AK14" s="35">
        <f>AJ14/(AL4-AJ20)</f>
        <v>0.125</v>
      </c>
      <c r="AL14" s="35">
        <f>IF(AK14=0,0,(AK14*((LOG(AK14))/LOG(2))))</f>
        <v>-0.375</v>
      </c>
      <c r="AN14" s="35">
        <f>N14</f>
        <v>1222</v>
      </c>
      <c r="AO14" s="35">
        <f>COUNTIF(L41:L49,AN14)</f>
        <v>0</v>
      </c>
      <c r="AP14" s="35">
        <f>AO14/(AQ4-AO20)</f>
        <v>0</v>
      </c>
      <c r="AQ14" s="35">
        <f>IF(AP14=0,0,(AP14*((LOG(AP14))/LOG(2))))</f>
        <v>0</v>
      </c>
      <c r="AS14" s="35">
        <f>N14</f>
        <v>1222</v>
      </c>
      <c r="AT14" s="35">
        <f>COUNTIF(L50:L57,AS14)</f>
        <v>0</v>
      </c>
      <c r="AU14" s="35">
        <f>AT14/(AV4-AT20)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1384</v>
      </c>
      <c r="C15" s="60">
        <v>23</v>
      </c>
      <c r="D15" s="57">
        <v>1396</v>
      </c>
      <c r="E15" s="60">
        <v>13</v>
      </c>
      <c r="F15" s="57">
        <v>1411</v>
      </c>
      <c r="G15" s="63">
        <v>14</v>
      </c>
      <c r="H15" s="63">
        <v>1419</v>
      </c>
      <c r="I15" s="41"/>
      <c r="J15" s="41"/>
      <c r="K15" s="42">
        <v>0</v>
      </c>
      <c r="L15">
        <v>1211</v>
      </c>
      <c r="N15" s="35">
        <v>2111</v>
      </c>
      <c r="O15" s="35">
        <f>COUNTIF($L$7:$L$500,N15)</f>
        <v>3</v>
      </c>
      <c r="P15" s="35">
        <f>O15/$Q$4</f>
        <v>5.8823529411764705E-2</v>
      </c>
      <c r="Q15" s="35">
        <f>IF(P15=0,0,(P15*((LOG(P15))/LOG(2))))</f>
        <v>-0.24043899066178465</v>
      </c>
      <c r="T15" s="35">
        <f>N15</f>
        <v>2111</v>
      </c>
      <c r="U15" s="35">
        <f>COUNTIF(L7:L15,T15)</f>
        <v>1</v>
      </c>
      <c r="V15" s="35">
        <f>U15/(W4-U20)</f>
        <v>0.1111111111111111</v>
      </c>
      <c r="W15" s="35">
        <f>IF(V15=0,0,(V15*((LOG(V15))/LOG(2))))</f>
        <v>-0.3522138890491458</v>
      </c>
      <c r="Y15" s="35">
        <f>N15</f>
        <v>2111</v>
      </c>
      <c r="Z15" s="35">
        <f>COUNTIF(L16:L23,Y15)</f>
        <v>0</v>
      </c>
      <c r="AA15" s="35">
        <f>Z15/(AB4-Z20)</f>
        <v>0</v>
      </c>
      <c r="AB15" s="35">
        <f>IF(AA15=0,0,(AA15*((LOG(AA15))/LOG(2))))</f>
        <v>0</v>
      </c>
      <c r="AD15" s="35">
        <f>N15</f>
        <v>2111</v>
      </c>
      <c r="AE15" s="35">
        <f>COUNTIF(L24:L32,AD15)</f>
        <v>1</v>
      </c>
      <c r="AF15" s="35">
        <f>AE15/(AG4-AE20)</f>
        <v>0.1111111111111111</v>
      </c>
      <c r="AG15" s="35">
        <f>IF(AF15=0,0,(AF15*((LOG(AF15))/LOG(2))))</f>
        <v>-0.3522138890491458</v>
      </c>
      <c r="AI15" s="35">
        <f>N15</f>
        <v>2111</v>
      </c>
      <c r="AJ15" s="35">
        <f>COUNTIF(L33:L40,AI15)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COUNTIF(L41:L49,AN15)</f>
        <v>1</v>
      </c>
      <c r="AP15" s="35">
        <f>AO15/(AQ4-AO20)</f>
        <v>0.1111111111111111</v>
      </c>
      <c r="AQ15" s="35">
        <f>IF(AP15=0,0,(AP15*((LOG(AP15))/LOG(2))))</f>
        <v>-0.3522138890491458</v>
      </c>
      <c r="AS15" s="35">
        <f>N15</f>
        <v>2111</v>
      </c>
      <c r="AT15" s="35">
        <f>COUNTIF(L50:L57,AS15)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8">
        <v>12</v>
      </c>
      <c r="B16" s="58">
        <v>1549</v>
      </c>
      <c r="C16" s="61">
        <v>23</v>
      </c>
      <c r="D16" s="58">
        <v>1580</v>
      </c>
      <c r="E16" s="61">
        <v>13</v>
      </c>
      <c r="F16" s="58">
        <v>1595</v>
      </c>
      <c r="G16" s="64">
        <v>14</v>
      </c>
      <c r="H16" s="64">
        <v>1602</v>
      </c>
      <c r="I16" s="40"/>
      <c r="J16" s="40"/>
      <c r="K16" s="50">
        <v>0</v>
      </c>
      <c r="L16">
        <v>1211</v>
      </c>
      <c r="N16" s="35">
        <v>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2112</v>
      </c>
      <c r="U16" s="35">
        <f>COUNTIF(L7:L15,T16)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COUNTIF(L16:L23,Y16)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COUNTIF(L24:L32,AD16)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COUNTIF(L33:L40,AI16)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COUNTIF(L41:L49,AN16)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COUNTIF(L50:L57,AS16)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1750</v>
      </c>
      <c r="C17" s="61">
        <v>14</v>
      </c>
      <c r="D17" s="58">
        <v>1763</v>
      </c>
      <c r="E17" s="61">
        <v>24</v>
      </c>
      <c r="F17" s="58">
        <v>1776</v>
      </c>
      <c r="G17" s="64">
        <v>23</v>
      </c>
      <c r="H17" s="64">
        <v>1796</v>
      </c>
      <c r="I17" s="40"/>
      <c r="J17" s="40"/>
      <c r="K17" s="50">
        <v>0</v>
      </c>
      <c r="L17">
        <v>1122</v>
      </c>
      <c r="N17" s="35">
        <v>2121</v>
      </c>
      <c r="O17" s="35">
        <f>COUNTIF($L$7:$L$500,N17)</f>
        <v>1</v>
      </c>
      <c r="P17" s="35">
        <f>O17/$Q$4</f>
        <v>1.9607843137254902E-2</v>
      </c>
      <c r="Q17" s="35">
        <f>IF(P17=0,0,(P17*((LOG(P17))/LOG(2))))</f>
        <v>-0.11122402631316657</v>
      </c>
      <c r="T17" s="35">
        <f>N17</f>
        <v>2121</v>
      </c>
      <c r="U17" s="35">
        <f>COUNTIF(L7:L15,T17)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COUNTIF(L16:L23,Y17)</f>
        <v>1</v>
      </c>
      <c r="AA17" s="35">
        <f>Z17/(AB4-Z20)</f>
        <v>0.125</v>
      </c>
      <c r="AB17" s="35">
        <f>IF(AA17=0,0,(AA17*((LOG(AA17))/LOG(2))))</f>
        <v>-0.375</v>
      </c>
      <c r="AD17" s="35">
        <f>N17</f>
        <v>2121</v>
      </c>
      <c r="AE17" s="35">
        <f>COUNTIF(L24:L32,AD17)</f>
        <v>0</v>
      </c>
      <c r="AF17" s="35">
        <f>AE17/(AG4-AE20)</f>
        <v>0</v>
      </c>
      <c r="AG17" s="35">
        <f>IF(AF17=0,0,(AF17*((LOG(AF17))/LOG(2))))</f>
        <v>0</v>
      </c>
      <c r="AI17" s="35">
        <f>N17</f>
        <v>2121</v>
      </c>
      <c r="AJ17" s="35">
        <f>COUNTIF(L33:L40,AI17)</f>
        <v>0</v>
      </c>
      <c r="AK17" s="35">
        <f>AJ17/(AL4-AJ20)</f>
        <v>0</v>
      </c>
      <c r="AL17" s="35">
        <f>IF(AK17=0,0,(AK17*((LOG(AK17))/LOG(2))))</f>
        <v>0</v>
      </c>
      <c r="AN17" s="35">
        <f>N17</f>
        <v>2121</v>
      </c>
      <c r="AO17" s="35">
        <f>COUNTIF(L41:L49,AN17)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COUNTIF(L50:L57,AS17)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1962</v>
      </c>
      <c r="C18" s="61">
        <v>12</v>
      </c>
      <c r="D18" s="58">
        <v>1972</v>
      </c>
      <c r="E18" s="61">
        <v>24</v>
      </c>
      <c r="F18" s="58">
        <v>1987</v>
      </c>
      <c r="G18" s="64">
        <v>23</v>
      </c>
      <c r="H18" s="64">
        <v>1992</v>
      </c>
      <c r="I18" s="40"/>
      <c r="J18" s="40"/>
      <c r="K18" s="50">
        <v>0</v>
      </c>
      <c r="L18">
        <v>2122</v>
      </c>
      <c r="N18" s="35">
        <v>2122</v>
      </c>
      <c r="O18" s="35">
        <f>COUNTIF($L$7:$L$500,N18)</f>
        <v>2</v>
      </c>
      <c r="P18" s="35">
        <f>O18/$Q$4</f>
        <v>3.9215686274509803E-2</v>
      </c>
      <c r="Q18" s="35">
        <f>IF(P18=0,0,(P18*((LOG(P18))/LOG(2))))</f>
        <v>-0.18323236635182338</v>
      </c>
      <c r="T18" s="35">
        <f>N18</f>
        <v>2122</v>
      </c>
      <c r="U18" s="35">
        <f>COUNTIF(L7:L15,T18)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COUNTIF(L16:L23,Y18)</f>
        <v>1</v>
      </c>
      <c r="AA18" s="35">
        <f>Z18/(AB4-Z20)</f>
        <v>0.125</v>
      </c>
      <c r="AB18" s="35">
        <f>IF(AA18=0,0,(AA18*((LOG(AA18))/LOG(2))))</f>
        <v>-0.375</v>
      </c>
      <c r="AD18" s="35">
        <f>N18</f>
        <v>2122</v>
      </c>
      <c r="AE18" s="35">
        <f>COUNTIF(L24:L32,AD18)</f>
        <v>0</v>
      </c>
      <c r="AF18" s="35">
        <f>AE18/(AG4-AE20)</f>
        <v>0</v>
      </c>
      <c r="AG18" s="35">
        <f>IF(AF18=0,0,(AF18*((LOG(AF18))/LOG(2))))</f>
        <v>0</v>
      </c>
      <c r="AI18" s="35">
        <f>N18</f>
        <v>2122</v>
      </c>
      <c r="AJ18" s="35">
        <f>COUNTIF(L33:L40,AI18)</f>
        <v>0</v>
      </c>
      <c r="AK18" s="35">
        <f>AJ18/(AL4-AJ20)</f>
        <v>0</v>
      </c>
      <c r="AL18" s="35">
        <f>IF(AK18=0,0,(AK18*((LOG(AK18))/LOG(2))))</f>
        <v>0</v>
      </c>
      <c r="AN18" s="35">
        <f>N18</f>
        <v>2122</v>
      </c>
      <c r="AO18" s="35">
        <f>COUNTIF(L41:L49,AN18)</f>
        <v>1</v>
      </c>
      <c r="AP18" s="35">
        <f>AO18/(AQ4-AO20)</f>
        <v>0.1111111111111111</v>
      </c>
      <c r="AQ18" s="35">
        <f>IF(AP18=0,0,(AP18*((LOG(AP18))/LOG(2))))</f>
        <v>-0.3522138890491458</v>
      </c>
      <c r="AS18" s="35">
        <f>N18</f>
        <v>2122</v>
      </c>
      <c r="AT18" s="35">
        <f>COUNTIF(L50:L57,AS18)</f>
        <v>0</v>
      </c>
      <c r="AU18" s="35">
        <f>AT18/(AV4-AT20)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2125</v>
      </c>
      <c r="C19" s="61">
        <v>23</v>
      </c>
      <c r="D19" s="58">
        <v>2138</v>
      </c>
      <c r="E19" s="61">
        <v>24</v>
      </c>
      <c r="F19" s="58">
        <v>2164</v>
      </c>
      <c r="G19" s="64">
        <v>14</v>
      </c>
      <c r="H19" s="64">
        <v>2182</v>
      </c>
      <c r="I19" s="40"/>
      <c r="J19" s="40"/>
      <c r="K19" s="50">
        <v>0</v>
      </c>
      <c r="L19">
        <v>1221</v>
      </c>
      <c r="N19" s="35">
        <v>2211</v>
      </c>
      <c r="O19" s="35">
        <f>COUNTIF($L$7:$L$500,N19)</f>
        <v>2</v>
      </c>
      <c r="P19" s="35">
        <f>O19/$Q$4</f>
        <v>3.9215686274509803E-2</v>
      </c>
      <c r="Q19" s="35">
        <f>IF(P19=0,0,(P19*((LOG(P19))/LOG(2))))</f>
        <v>-0.18323236635182338</v>
      </c>
      <c r="T19" s="35">
        <f>N19</f>
        <v>2211</v>
      </c>
      <c r="U19" s="35">
        <f>COUNTIF(L7:L15,T19)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COUNTIF(L16:L23,Y19)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COUNTIF(L24:L32,AD19)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COUNTIF(L33:L40,AI19)</f>
        <v>1</v>
      </c>
      <c r="AK19" s="35">
        <f>AJ19/(AL4-AJ20)</f>
        <v>0.125</v>
      </c>
      <c r="AL19" s="35">
        <f>IF(AK19=0,0,(AK19*((LOG(AK19))/LOG(2))))</f>
        <v>-0.375</v>
      </c>
      <c r="AN19" s="35">
        <f>N19</f>
        <v>2211</v>
      </c>
      <c r="AO19" s="35">
        <f>COUNTIF(L41:L49,AN19)</f>
        <v>1</v>
      </c>
      <c r="AP19" s="35">
        <f>AO19/(AQ4-AO20)</f>
        <v>0.1111111111111111</v>
      </c>
      <c r="AQ19" s="35">
        <f>IF(AP19=0,0,(AP19*((LOG(AP19))/LOG(2))))</f>
        <v>-0.3522138890491458</v>
      </c>
      <c r="AS19" s="35">
        <f>N19</f>
        <v>2211</v>
      </c>
      <c r="AT19" s="35">
        <f>COUNTIF(L50:L57,AS19)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2360</v>
      </c>
      <c r="C20" s="61">
        <v>14</v>
      </c>
      <c r="D20" s="58">
        <v>2371</v>
      </c>
      <c r="E20" s="61">
        <v>24</v>
      </c>
      <c r="F20" s="58">
        <v>2381</v>
      </c>
      <c r="G20" s="64">
        <v>14</v>
      </c>
      <c r="H20" s="64">
        <v>2423</v>
      </c>
      <c r="I20" s="40"/>
      <c r="J20" s="40"/>
      <c r="K20" s="50">
        <v>0</v>
      </c>
      <c r="L20">
        <v>1121</v>
      </c>
      <c r="N20" s="35">
        <v>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2212</v>
      </c>
      <c r="U20" s="35">
        <f>COUNTIF(L7:L15,T20)</f>
        <v>0</v>
      </c>
      <c r="V20" s="54"/>
      <c r="W20" s="55"/>
      <c r="Y20" s="35">
        <f>N20</f>
        <v>2212</v>
      </c>
      <c r="Z20" s="35">
        <f>COUNTIF(L16:L23,Y20)</f>
        <v>0</v>
      </c>
      <c r="AA20" s="54"/>
      <c r="AB20" s="55"/>
      <c r="AD20" s="35">
        <f>N20</f>
        <v>2212</v>
      </c>
      <c r="AE20" s="35">
        <f>COUNTIF(L24:L32,AD20)</f>
        <v>0</v>
      </c>
      <c r="AF20" s="54"/>
      <c r="AG20" s="55"/>
      <c r="AI20" s="35">
        <f>N20</f>
        <v>2212</v>
      </c>
      <c r="AJ20" s="35">
        <f>COUNTIF(L33:L40,AI20)</f>
        <v>0</v>
      </c>
      <c r="AK20" s="54"/>
      <c r="AL20" s="55"/>
      <c r="AN20" s="35">
        <f>N20</f>
        <v>2212</v>
      </c>
      <c r="AO20" s="35">
        <f>COUNTIF(L41:L49,AN20)</f>
        <v>0</v>
      </c>
      <c r="AP20" s="54"/>
      <c r="AQ20" s="55"/>
      <c r="AS20" s="35">
        <f>N20</f>
        <v>2212</v>
      </c>
      <c r="AT20" s="35">
        <f>COUNTIF(L50:L57,AS20)</f>
        <v>0</v>
      </c>
      <c r="AU20" s="54"/>
      <c r="AV20" s="55"/>
    </row>
    <row r="21" spans="1:48" x14ac:dyDescent="0.3">
      <c r="A21" s="58">
        <v>12</v>
      </c>
      <c r="B21" s="58">
        <v>2600</v>
      </c>
      <c r="C21" s="61">
        <v>14</v>
      </c>
      <c r="D21" s="58">
        <v>2622</v>
      </c>
      <c r="E21" s="61">
        <v>24</v>
      </c>
      <c r="F21" s="58">
        <v>2645</v>
      </c>
      <c r="G21" s="64">
        <v>14</v>
      </c>
      <c r="H21" s="64">
        <v>2666</v>
      </c>
      <c r="I21" s="40"/>
      <c r="J21" s="40"/>
      <c r="K21" s="50">
        <v>0</v>
      </c>
      <c r="L21">
        <v>1121</v>
      </c>
      <c r="N21" s="35">
        <v>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2221</v>
      </c>
      <c r="U21" s="35">
        <f>COUNTIF(L7:L15,T21)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COUNTIF(L16:L23,Y21)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COUNTIF(L24:L32,AD21)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COUNTIF(L33:L40,AI21)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COUNTIF(L41:L49,AN21)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COUNTIF(L50:L57,AS21)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2981</v>
      </c>
      <c r="C22" s="61">
        <v>14</v>
      </c>
      <c r="D22" s="58">
        <v>3003</v>
      </c>
      <c r="E22" s="61">
        <v>24</v>
      </c>
      <c r="F22" s="58">
        <v>3015</v>
      </c>
      <c r="G22" s="64">
        <v>14</v>
      </c>
      <c r="H22" s="64">
        <v>3028</v>
      </c>
      <c r="I22" s="40"/>
      <c r="J22" s="40"/>
      <c r="K22" s="50">
        <v>0</v>
      </c>
      <c r="L22">
        <v>1121</v>
      </c>
      <c r="N22" s="35">
        <v>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2222</v>
      </c>
      <c r="U22" s="35">
        <f>COUNTIF(L7:L15,T22)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COUNTIF(L16:L23,Y22)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COUNTIF(L24:L32,AD22)</f>
        <v>0</v>
      </c>
      <c r="AF22" s="35">
        <f>AE22/(AG4-AE20)</f>
        <v>0</v>
      </c>
      <c r="AG22" s="35">
        <f>IF(AF22=0,0,(AF22*((LOG(AF22))/LOG(2))))</f>
        <v>0</v>
      </c>
      <c r="AI22" s="35">
        <f>N22</f>
        <v>2222</v>
      </c>
      <c r="AJ22" s="35">
        <f>COUNTIF(L33:L40,AI22)</f>
        <v>0</v>
      </c>
      <c r="AK22" s="35">
        <f>AJ22/(AL4-AJ20)</f>
        <v>0</v>
      </c>
      <c r="AL22" s="35">
        <f>IF(AK22=0,0,(AK22*((LOG(AK22))/LOG(2))))</f>
        <v>0</v>
      </c>
      <c r="AN22" s="35">
        <f>N22</f>
        <v>2222</v>
      </c>
      <c r="AO22" s="35">
        <f>COUNTIF(L41:L49,AN22)</f>
        <v>0</v>
      </c>
      <c r="AP22" s="35">
        <f>AO22/(AQ4-AO20)</f>
        <v>0</v>
      </c>
      <c r="AQ22" s="35">
        <f>IF(AP22=0,0,(AP22*((LOG(AP22))/LOG(2))))</f>
        <v>0</v>
      </c>
      <c r="AS22" s="35">
        <f>N22</f>
        <v>2222</v>
      </c>
      <c r="AT22" s="35">
        <f>COUNTIF(L50:L57,AS22)</f>
        <v>0</v>
      </c>
      <c r="AU22" s="35">
        <f>AT22/(AV4-AT20)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3167</v>
      </c>
      <c r="C23" s="61">
        <v>12</v>
      </c>
      <c r="D23" s="58">
        <v>3179</v>
      </c>
      <c r="E23" s="61">
        <v>24</v>
      </c>
      <c r="F23" s="58">
        <v>3195</v>
      </c>
      <c r="G23" s="64">
        <v>14</v>
      </c>
      <c r="H23" s="64">
        <v>3209</v>
      </c>
      <c r="I23" s="40"/>
      <c r="J23" s="40"/>
      <c r="K23" s="50">
        <v>0</v>
      </c>
      <c r="L23">
        <v>2121</v>
      </c>
      <c r="P23" s="27">
        <f>SUM(P7:P22)</f>
        <v>1.0000000000000002</v>
      </c>
      <c r="Q23" s="27">
        <f>-SUM(Q7:Q22)</f>
        <v>3.2404786576705482</v>
      </c>
      <c r="V23" s="27">
        <f>SUM(V7:V22)</f>
        <v>1</v>
      </c>
      <c r="W23" s="27">
        <f>-SUM(W7:W22)</f>
        <v>2.0588138903312014</v>
      </c>
      <c r="AA23" s="27">
        <f>SUM(AA7:AA22)</f>
        <v>1</v>
      </c>
      <c r="AB23" s="27">
        <f>-SUM(AB7:AB22)</f>
        <v>2.4056390622295662</v>
      </c>
      <c r="AF23" s="27">
        <f>SUM(AF7:AF22)</f>
        <v>1</v>
      </c>
      <c r="AG23" s="27">
        <f>-SUM(AG7:AG22)</f>
        <v>2.0588138903312014</v>
      </c>
      <c r="AK23" s="27">
        <f>SUM(AK7:AK22)</f>
        <v>1</v>
      </c>
      <c r="AL23" s="27">
        <f>-SUM(AL7:AL22)</f>
        <v>2.5</v>
      </c>
      <c r="AP23" s="27">
        <f>SUM(AP7:AP22)</f>
        <v>1.0000000000000002</v>
      </c>
      <c r="AQ23" s="27">
        <f>-SUM(AQ7:AQ22)</f>
        <v>2.9477027792200898</v>
      </c>
      <c r="AU23" s="27">
        <f>SUM(AU7:AU22)</f>
        <v>1</v>
      </c>
      <c r="AV23" s="27">
        <f>-SUM(AV7:AV22)</f>
        <v>2.5</v>
      </c>
    </row>
    <row r="24" spans="1:48" x14ac:dyDescent="0.3">
      <c r="A24" s="57">
        <v>21</v>
      </c>
      <c r="B24" s="57">
        <v>3417</v>
      </c>
      <c r="C24" s="60">
        <v>12</v>
      </c>
      <c r="D24" s="57">
        <v>3435</v>
      </c>
      <c r="E24" s="60">
        <v>13</v>
      </c>
      <c r="F24" s="57">
        <v>3448</v>
      </c>
      <c r="G24" s="63">
        <v>14</v>
      </c>
      <c r="H24" s="63">
        <v>3462</v>
      </c>
      <c r="I24" s="41"/>
      <c r="J24" s="41"/>
      <c r="K24" s="42">
        <v>0</v>
      </c>
      <c r="L24">
        <v>2111</v>
      </c>
      <c r="P24" s="28" t="s">
        <v>89</v>
      </c>
      <c r="Q24" s="28">
        <f>Q23/(LOG(Q4)/LOG(2))</f>
        <v>0.57126863066730027</v>
      </c>
      <c r="V24" s="28" t="s">
        <v>116</v>
      </c>
      <c r="W24" s="28">
        <f>W23/(LOG(W4)/LOG(2))</f>
        <v>0.64948347023807929</v>
      </c>
      <c r="AA24" s="28" t="s">
        <v>119</v>
      </c>
      <c r="AB24" s="28">
        <f>AB23/(LOG(AB4)/LOG(2))</f>
        <v>0.80187968740985538</v>
      </c>
      <c r="AF24" s="28" t="s">
        <v>120</v>
      </c>
      <c r="AG24" s="28">
        <f>AG23/(LOG(AG4)/LOG(2))</f>
        <v>0.64948347023807929</v>
      </c>
      <c r="AK24" s="28" t="s">
        <v>121</v>
      </c>
      <c r="AL24" s="28">
        <f>AL23/(LOG(AL4)/LOG(2))</f>
        <v>0.83333333333333337</v>
      </c>
      <c r="AP24" s="28" t="s">
        <v>122</v>
      </c>
      <c r="AQ24" s="28">
        <f>AQ23/(LOG(AQ4)/LOG(2))</f>
        <v>0.92989669404761577</v>
      </c>
      <c r="AU24" s="28" t="s">
        <v>123</v>
      </c>
      <c r="AV24" s="28">
        <f>AV23/(LOG(AV4)/LOG(2))</f>
        <v>0.83333333333333337</v>
      </c>
    </row>
    <row r="25" spans="1:48" x14ac:dyDescent="0.3">
      <c r="A25" s="57">
        <v>12</v>
      </c>
      <c r="B25" s="57">
        <v>3649</v>
      </c>
      <c r="C25" s="60">
        <v>23</v>
      </c>
      <c r="D25" s="57">
        <v>3661</v>
      </c>
      <c r="E25" s="60">
        <v>13</v>
      </c>
      <c r="F25" s="57">
        <v>3698</v>
      </c>
      <c r="G25" s="63">
        <v>14</v>
      </c>
      <c r="H25" s="63">
        <v>3718</v>
      </c>
      <c r="I25" s="41"/>
      <c r="J25" s="41"/>
      <c r="K25" s="42">
        <v>0</v>
      </c>
      <c r="L25">
        <v>1211</v>
      </c>
    </row>
    <row r="26" spans="1:48" x14ac:dyDescent="0.3">
      <c r="A26" s="57">
        <v>12</v>
      </c>
      <c r="B26" s="57">
        <v>4027</v>
      </c>
      <c r="C26" s="60">
        <v>23</v>
      </c>
      <c r="D26" s="57">
        <v>4049</v>
      </c>
      <c r="E26" s="60">
        <v>24</v>
      </c>
      <c r="F26" s="57">
        <v>4054</v>
      </c>
      <c r="G26" s="63">
        <v>14</v>
      </c>
      <c r="H26" s="63">
        <v>4072</v>
      </c>
      <c r="I26" s="41"/>
      <c r="J26" s="41"/>
      <c r="K26" s="42">
        <v>0</v>
      </c>
      <c r="L26">
        <v>1221</v>
      </c>
    </row>
    <row r="27" spans="1:48" x14ac:dyDescent="0.3">
      <c r="A27" s="57">
        <v>12</v>
      </c>
      <c r="B27" s="57">
        <v>4549</v>
      </c>
      <c r="C27" s="60">
        <v>14</v>
      </c>
      <c r="D27" s="57">
        <v>4567</v>
      </c>
      <c r="E27" s="60">
        <v>24</v>
      </c>
      <c r="F27" s="57">
        <v>4581</v>
      </c>
      <c r="G27" s="63">
        <v>14</v>
      </c>
      <c r="H27" s="63">
        <v>4592</v>
      </c>
      <c r="I27" s="41"/>
      <c r="J27" s="41"/>
      <c r="K27" s="42">
        <v>0</v>
      </c>
      <c r="L27">
        <v>1121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12</v>
      </c>
      <c r="B28" s="57">
        <v>4834</v>
      </c>
      <c r="C28" s="60">
        <v>14</v>
      </c>
      <c r="D28" s="57">
        <v>4851</v>
      </c>
      <c r="E28" s="60">
        <v>24</v>
      </c>
      <c r="F28" s="57">
        <v>4865</v>
      </c>
      <c r="G28" s="63">
        <v>14</v>
      </c>
      <c r="H28" s="63">
        <v>4877</v>
      </c>
      <c r="I28" s="41"/>
      <c r="J28" s="41"/>
      <c r="K28" s="42">
        <v>0</v>
      </c>
      <c r="L28">
        <v>1121</v>
      </c>
      <c r="N28" s="39">
        <f>COUNTIF(L7:L57,G3)</f>
        <v>0</v>
      </c>
      <c r="O28" s="39"/>
      <c r="P28" s="46">
        <v>9</v>
      </c>
      <c r="Q28" s="46">
        <v>8</v>
      </c>
      <c r="R28" s="46">
        <v>9</v>
      </c>
      <c r="S28" s="46">
        <v>8</v>
      </c>
      <c r="T28" s="46">
        <v>9</v>
      </c>
      <c r="U28" s="46">
        <v>8</v>
      </c>
      <c r="V28" s="45"/>
    </row>
    <row r="29" spans="1:48" x14ac:dyDescent="0.3">
      <c r="A29" s="57">
        <v>12</v>
      </c>
      <c r="B29" s="57">
        <v>5718</v>
      </c>
      <c r="C29" s="60">
        <v>23</v>
      </c>
      <c r="D29" s="57">
        <v>5736</v>
      </c>
      <c r="E29" s="60">
        <v>13</v>
      </c>
      <c r="F29" s="57">
        <v>5749</v>
      </c>
      <c r="G29" s="63">
        <v>23</v>
      </c>
      <c r="H29" s="63">
        <v>5771</v>
      </c>
      <c r="I29" s="41"/>
      <c r="J29" s="41"/>
      <c r="K29" s="42">
        <v>0</v>
      </c>
      <c r="L29">
        <v>1212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7">
        <v>12</v>
      </c>
      <c r="B30" s="57">
        <v>6015</v>
      </c>
      <c r="C30" s="60">
        <v>23</v>
      </c>
      <c r="D30" s="57">
        <v>6028</v>
      </c>
      <c r="E30" s="60">
        <v>13</v>
      </c>
      <c r="F30" s="57">
        <v>6039</v>
      </c>
      <c r="G30" s="63">
        <v>23</v>
      </c>
      <c r="H30" s="63">
        <v>6056</v>
      </c>
      <c r="I30" s="41"/>
      <c r="J30" s="41"/>
      <c r="K30" s="42">
        <v>0</v>
      </c>
      <c r="L30">
        <v>1212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7">
        <v>12</v>
      </c>
      <c r="B31" s="57">
        <v>6479</v>
      </c>
      <c r="C31" s="60">
        <v>14</v>
      </c>
      <c r="D31" s="57">
        <v>6510</v>
      </c>
      <c r="E31" s="60">
        <v>24</v>
      </c>
      <c r="F31" s="57">
        <v>6531</v>
      </c>
      <c r="G31" s="63">
        <v>14</v>
      </c>
      <c r="H31" s="63">
        <v>6547</v>
      </c>
      <c r="I31" s="41"/>
      <c r="J31" s="41"/>
      <c r="K31" s="42">
        <v>0</v>
      </c>
      <c r="L31">
        <v>1121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7">
        <v>12</v>
      </c>
      <c r="B32" s="57">
        <v>6765</v>
      </c>
      <c r="C32" s="60">
        <v>14</v>
      </c>
      <c r="D32" s="57">
        <v>6849</v>
      </c>
      <c r="E32" s="60">
        <v>24</v>
      </c>
      <c r="F32" s="57">
        <v>6863</v>
      </c>
      <c r="G32" s="63">
        <v>14</v>
      </c>
      <c r="H32" s="63">
        <v>6874</v>
      </c>
      <c r="I32" s="41"/>
      <c r="J32" s="41"/>
      <c r="K32" s="42">
        <v>0</v>
      </c>
      <c r="L32">
        <v>1121</v>
      </c>
      <c r="O32" s="44" t="s">
        <v>105</v>
      </c>
      <c r="P32" s="46">
        <f>U20</f>
        <v>0</v>
      </c>
      <c r="Q32" s="46">
        <f>Z20</f>
        <v>0</v>
      </c>
      <c r="R32" s="46">
        <f>AE20</f>
        <v>0</v>
      </c>
      <c r="S32" s="46">
        <f>AJ20</f>
        <v>0</v>
      </c>
      <c r="T32" s="46">
        <f>AO20</f>
        <v>0</v>
      </c>
      <c r="U32" s="46">
        <f>AT20</f>
        <v>0</v>
      </c>
      <c r="V32" s="44"/>
    </row>
    <row r="33" spans="1:22" x14ac:dyDescent="0.3">
      <c r="A33" s="58">
        <v>12</v>
      </c>
      <c r="B33" s="58">
        <v>8600</v>
      </c>
      <c r="C33" s="61">
        <v>23</v>
      </c>
      <c r="D33" s="58">
        <v>8636</v>
      </c>
      <c r="E33" s="61">
        <v>24</v>
      </c>
      <c r="F33" s="58">
        <v>8646</v>
      </c>
      <c r="G33" s="64">
        <v>23</v>
      </c>
      <c r="H33" s="64">
        <v>8691</v>
      </c>
      <c r="I33" s="40"/>
      <c r="J33" s="40"/>
      <c r="K33" s="50">
        <v>0</v>
      </c>
      <c r="L33">
        <v>1222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8914</v>
      </c>
      <c r="C34" s="61">
        <v>23</v>
      </c>
      <c r="D34" s="58">
        <v>8946</v>
      </c>
      <c r="E34" s="61">
        <v>13</v>
      </c>
      <c r="F34" s="58">
        <v>8964</v>
      </c>
      <c r="G34" s="64">
        <v>14</v>
      </c>
      <c r="H34" s="64">
        <v>8974</v>
      </c>
      <c r="I34" s="40"/>
      <c r="J34" s="40"/>
      <c r="K34" s="50">
        <v>0</v>
      </c>
      <c r="L34">
        <v>1211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12</v>
      </c>
      <c r="B35" s="58">
        <v>11848</v>
      </c>
      <c r="C35" s="61">
        <v>14</v>
      </c>
      <c r="D35" s="58">
        <v>11881</v>
      </c>
      <c r="E35" s="61">
        <v>24</v>
      </c>
      <c r="F35" s="58">
        <v>11895</v>
      </c>
      <c r="G35" s="64">
        <v>23</v>
      </c>
      <c r="H35" s="64">
        <v>11903</v>
      </c>
      <c r="I35" s="40"/>
      <c r="J35" s="40"/>
      <c r="K35" s="50">
        <v>0</v>
      </c>
      <c r="L35">
        <v>1122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12164</v>
      </c>
      <c r="C36" s="61">
        <v>23</v>
      </c>
      <c r="D36" s="58">
        <v>12184</v>
      </c>
      <c r="E36" s="61">
        <v>24</v>
      </c>
      <c r="F36" s="58">
        <v>12188</v>
      </c>
      <c r="G36" s="64">
        <v>14</v>
      </c>
      <c r="H36" s="64">
        <v>12204</v>
      </c>
      <c r="I36" s="40"/>
      <c r="J36" s="40"/>
      <c r="K36" s="50">
        <v>0</v>
      </c>
      <c r="L36">
        <v>1221</v>
      </c>
      <c r="N36" s="40"/>
      <c r="O36" s="49" t="s">
        <v>109</v>
      </c>
      <c r="P36">
        <f>H15/P28</f>
        <v>157.66666666666666</v>
      </c>
      <c r="Q36">
        <f>(H23-H15)/Q28</f>
        <v>223.75</v>
      </c>
      <c r="R36">
        <f>(H32-H23)/R28</f>
        <v>407.22222222222223</v>
      </c>
      <c r="S36">
        <f>(H40-H32)/S28</f>
        <v>828.375</v>
      </c>
      <c r="T36">
        <f>(H49-H40)/T28</f>
        <v>626.88888888888891</v>
      </c>
      <c r="U36">
        <f>(H57-H49)/U28</f>
        <v>521.25</v>
      </c>
    </row>
    <row r="37" spans="1:22" x14ac:dyDescent="0.3">
      <c r="A37" s="58">
        <v>21</v>
      </c>
      <c r="B37" s="58">
        <v>12717</v>
      </c>
      <c r="C37" s="61">
        <v>21</v>
      </c>
      <c r="D37" s="58">
        <v>12723</v>
      </c>
      <c r="E37" s="61">
        <v>11</v>
      </c>
      <c r="F37" s="58">
        <v>12742</v>
      </c>
      <c r="G37" s="64">
        <v>12</v>
      </c>
      <c r="H37" s="64">
        <v>12751</v>
      </c>
      <c r="I37" s="40"/>
      <c r="J37" s="40"/>
      <c r="K37" s="50">
        <v>0</v>
      </c>
      <c r="L37">
        <v>2211</v>
      </c>
    </row>
    <row r="38" spans="1:22" x14ac:dyDescent="0.3">
      <c r="A38" s="58">
        <v>12</v>
      </c>
      <c r="B38" s="58">
        <v>12935</v>
      </c>
      <c r="C38" s="61">
        <v>23</v>
      </c>
      <c r="D38" s="58">
        <v>12947</v>
      </c>
      <c r="E38" s="61">
        <v>13</v>
      </c>
      <c r="F38" s="58">
        <v>12960</v>
      </c>
      <c r="G38" s="64">
        <v>14</v>
      </c>
      <c r="H38" s="64">
        <v>12971</v>
      </c>
      <c r="I38" s="40"/>
      <c r="J38" s="40"/>
      <c r="K38" s="50">
        <v>0</v>
      </c>
      <c r="L38">
        <v>1211</v>
      </c>
    </row>
    <row r="39" spans="1:22" x14ac:dyDescent="0.3">
      <c r="A39" s="58">
        <v>12</v>
      </c>
      <c r="B39" s="58">
        <v>13137</v>
      </c>
      <c r="C39" s="61">
        <v>14</v>
      </c>
      <c r="D39" s="58">
        <v>13159</v>
      </c>
      <c r="E39" s="61">
        <v>24</v>
      </c>
      <c r="F39" s="58">
        <v>13168</v>
      </c>
      <c r="G39" s="64">
        <v>23</v>
      </c>
      <c r="H39" s="64">
        <v>13175</v>
      </c>
      <c r="I39" s="40"/>
      <c r="J39" s="40"/>
      <c r="K39" s="50">
        <v>0</v>
      </c>
      <c r="L39">
        <v>1122</v>
      </c>
    </row>
    <row r="40" spans="1:22" x14ac:dyDescent="0.3">
      <c r="A40" s="58">
        <v>12</v>
      </c>
      <c r="B40" s="58">
        <v>13431</v>
      </c>
      <c r="C40" s="61">
        <v>23</v>
      </c>
      <c r="D40" s="58">
        <v>13458</v>
      </c>
      <c r="E40" s="61">
        <v>13</v>
      </c>
      <c r="F40" s="58">
        <v>13470</v>
      </c>
      <c r="G40" s="64">
        <v>23</v>
      </c>
      <c r="H40" s="64">
        <v>13501</v>
      </c>
      <c r="I40" s="40"/>
      <c r="J40" s="40"/>
      <c r="K40" s="50">
        <v>0</v>
      </c>
      <c r="L40">
        <v>1212</v>
      </c>
    </row>
    <row r="41" spans="1:22" x14ac:dyDescent="0.3">
      <c r="A41" s="57">
        <v>12</v>
      </c>
      <c r="B41" s="57">
        <v>13681</v>
      </c>
      <c r="C41" s="60">
        <v>23</v>
      </c>
      <c r="D41" s="57">
        <v>13700</v>
      </c>
      <c r="E41" s="60">
        <v>13</v>
      </c>
      <c r="F41" s="57">
        <v>13713</v>
      </c>
      <c r="G41" s="63">
        <v>14</v>
      </c>
      <c r="H41" s="63">
        <v>13731</v>
      </c>
      <c r="I41" s="41"/>
      <c r="J41" s="41"/>
      <c r="K41" s="42">
        <v>0</v>
      </c>
      <c r="L41">
        <v>1211</v>
      </c>
    </row>
    <row r="42" spans="1:22" x14ac:dyDescent="0.3">
      <c r="A42" s="57">
        <v>12</v>
      </c>
      <c r="B42" s="57">
        <v>13936</v>
      </c>
      <c r="C42" s="60">
        <v>23</v>
      </c>
      <c r="D42" s="57">
        <v>13957</v>
      </c>
      <c r="E42" s="60">
        <v>13</v>
      </c>
      <c r="F42" s="57">
        <v>13968</v>
      </c>
      <c r="G42" s="63">
        <v>23</v>
      </c>
      <c r="H42" s="63">
        <v>13985</v>
      </c>
      <c r="I42" s="41"/>
      <c r="J42" s="41"/>
      <c r="K42" s="42">
        <v>0</v>
      </c>
      <c r="L42">
        <v>1212</v>
      </c>
    </row>
    <row r="43" spans="1:22" x14ac:dyDescent="0.3">
      <c r="A43" s="57">
        <v>12</v>
      </c>
      <c r="B43" s="57">
        <v>14604</v>
      </c>
      <c r="C43" s="60">
        <v>14</v>
      </c>
      <c r="D43" s="57">
        <v>14648</v>
      </c>
      <c r="E43" s="60">
        <v>24</v>
      </c>
      <c r="F43" s="57">
        <v>14670</v>
      </c>
      <c r="G43" s="63">
        <v>23</v>
      </c>
      <c r="H43" s="63">
        <v>14675</v>
      </c>
      <c r="I43" s="41"/>
      <c r="J43" s="41"/>
      <c r="K43" s="42">
        <v>0</v>
      </c>
      <c r="L43">
        <v>1122</v>
      </c>
    </row>
    <row r="44" spans="1:22" x14ac:dyDescent="0.3">
      <c r="A44" s="57">
        <v>12</v>
      </c>
      <c r="B44" s="57">
        <v>15325</v>
      </c>
      <c r="C44" s="60">
        <v>23</v>
      </c>
      <c r="D44" s="57">
        <v>15343</v>
      </c>
      <c r="E44" s="60">
        <v>24</v>
      </c>
      <c r="F44" s="57">
        <v>15349</v>
      </c>
      <c r="G44" s="63">
        <v>14</v>
      </c>
      <c r="H44" s="63">
        <v>15362</v>
      </c>
      <c r="I44" s="41"/>
      <c r="J44" s="41"/>
      <c r="K44" s="42">
        <v>0</v>
      </c>
      <c r="L44">
        <v>1221</v>
      </c>
    </row>
    <row r="45" spans="1:22" x14ac:dyDescent="0.3">
      <c r="A45" s="57">
        <v>21</v>
      </c>
      <c r="B45" s="57">
        <v>15694</v>
      </c>
      <c r="C45" s="60">
        <v>12</v>
      </c>
      <c r="D45" s="57">
        <v>15708</v>
      </c>
      <c r="E45" s="60">
        <v>13</v>
      </c>
      <c r="F45" s="57">
        <v>15718</v>
      </c>
      <c r="G45" s="63">
        <v>14</v>
      </c>
      <c r="H45" s="63">
        <v>15726</v>
      </c>
      <c r="I45" s="41"/>
      <c r="J45" s="41"/>
      <c r="K45" s="42">
        <v>0</v>
      </c>
      <c r="L45">
        <v>2111</v>
      </c>
    </row>
    <row r="46" spans="1:22" x14ac:dyDescent="0.3">
      <c r="A46" s="57">
        <v>12</v>
      </c>
      <c r="B46" s="57">
        <v>16764</v>
      </c>
      <c r="C46" s="60">
        <v>14</v>
      </c>
      <c r="D46" s="57">
        <v>16780</v>
      </c>
      <c r="E46" s="60">
        <v>24</v>
      </c>
      <c r="F46" s="57">
        <v>16805</v>
      </c>
      <c r="G46" s="63">
        <v>23</v>
      </c>
      <c r="H46" s="63">
        <v>16810</v>
      </c>
      <c r="I46" s="41"/>
      <c r="J46" s="41"/>
      <c r="K46" s="42">
        <v>0</v>
      </c>
      <c r="L46">
        <v>1122</v>
      </c>
    </row>
    <row r="47" spans="1:22" x14ac:dyDescent="0.3">
      <c r="A47" s="57">
        <v>12</v>
      </c>
      <c r="B47" s="57">
        <v>17040</v>
      </c>
      <c r="C47" s="60">
        <v>14</v>
      </c>
      <c r="D47" s="57">
        <v>17054</v>
      </c>
      <c r="E47" s="60">
        <v>13</v>
      </c>
      <c r="F47" s="57">
        <v>17064</v>
      </c>
      <c r="G47" s="63">
        <v>23</v>
      </c>
      <c r="H47" s="63">
        <v>17080</v>
      </c>
      <c r="I47" s="41"/>
      <c r="J47" s="41"/>
      <c r="K47" s="42">
        <v>0</v>
      </c>
      <c r="L47">
        <v>1112</v>
      </c>
    </row>
    <row r="48" spans="1:22" x14ac:dyDescent="0.3">
      <c r="A48" s="57">
        <v>21</v>
      </c>
      <c r="B48" s="57">
        <v>18638</v>
      </c>
      <c r="C48" s="60">
        <v>21</v>
      </c>
      <c r="D48" s="57">
        <v>18643</v>
      </c>
      <c r="E48" s="60">
        <v>11</v>
      </c>
      <c r="F48" s="57">
        <v>18662</v>
      </c>
      <c r="G48" s="63">
        <v>12</v>
      </c>
      <c r="H48" s="63">
        <v>18692</v>
      </c>
      <c r="I48" s="41"/>
      <c r="J48" s="41"/>
      <c r="K48" s="42">
        <v>0</v>
      </c>
      <c r="L48">
        <v>2211</v>
      </c>
    </row>
    <row r="49" spans="1:12" x14ac:dyDescent="0.3">
      <c r="A49" s="57">
        <v>21</v>
      </c>
      <c r="B49" s="57">
        <v>19093</v>
      </c>
      <c r="C49" s="60">
        <v>12</v>
      </c>
      <c r="D49" s="57">
        <v>19125</v>
      </c>
      <c r="E49" s="60">
        <v>24</v>
      </c>
      <c r="F49" s="57">
        <v>19138</v>
      </c>
      <c r="G49" s="63">
        <v>23</v>
      </c>
      <c r="H49" s="63">
        <v>19143</v>
      </c>
      <c r="I49" s="41"/>
      <c r="J49" s="41"/>
      <c r="K49" s="42">
        <v>0</v>
      </c>
      <c r="L49">
        <v>2122</v>
      </c>
    </row>
    <row r="50" spans="1:12" x14ac:dyDescent="0.3">
      <c r="A50" s="58">
        <v>12</v>
      </c>
      <c r="B50" s="58">
        <v>19661</v>
      </c>
      <c r="C50" s="61">
        <v>23</v>
      </c>
      <c r="D50" s="58">
        <v>19702</v>
      </c>
      <c r="E50" s="61">
        <v>13</v>
      </c>
      <c r="F50" s="58">
        <v>19716</v>
      </c>
      <c r="G50" s="64">
        <v>23</v>
      </c>
      <c r="H50" s="64">
        <v>19730</v>
      </c>
      <c r="I50" s="40"/>
      <c r="J50" s="40"/>
      <c r="K50" s="50">
        <v>0</v>
      </c>
      <c r="L50">
        <v>1212</v>
      </c>
    </row>
    <row r="51" spans="1:12" x14ac:dyDescent="0.3">
      <c r="A51" s="58">
        <v>12</v>
      </c>
      <c r="B51" s="58">
        <v>19974</v>
      </c>
      <c r="C51" s="61">
        <v>23</v>
      </c>
      <c r="D51" s="58">
        <v>19987</v>
      </c>
      <c r="E51" s="61">
        <v>13</v>
      </c>
      <c r="F51" s="58">
        <v>20002</v>
      </c>
      <c r="G51" s="64">
        <v>14</v>
      </c>
      <c r="H51" s="64">
        <v>20011</v>
      </c>
      <c r="I51" s="40"/>
      <c r="J51" s="40"/>
      <c r="K51" s="50">
        <v>0</v>
      </c>
      <c r="L51">
        <v>1211</v>
      </c>
    </row>
    <row r="52" spans="1:12" x14ac:dyDescent="0.3">
      <c r="A52" s="58">
        <v>12</v>
      </c>
      <c r="B52" s="58">
        <v>21444</v>
      </c>
      <c r="C52" s="61">
        <v>23</v>
      </c>
      <c r="D52" s="58">
        <v>21461</v>
      </c>
      <c r="E52" s="61">
        <v>24</v>
      </c>
      <c r="F52" s="58">
        <v>21466</v>
      </c>
      <c r="G52" s="64">
        <v>14</v>
      </c>
      <c r="H52" s="64">
        <v>21482</v>
      </c>
      <c r="I52" s="40"/>
      <c r="J52" s="40"/>
      <c r="K52" s="50">
        <v>0</v>
      </c>
      <c r="L52">
        <v>1221</v>
      </c>
    </row>
    <row r="53" spans="1:12" x14ac:dyDescent="0.3">
      <c r="A53" s="58">
        <v>12</v>
      </c>
      <c r="B53" s="58">
        <v>21982</v>
      </c>
      <c r="C53" s="61">
        <v>14</v>
      </c>
      <c r="D53" s="58">
        <v>22009</v>
      </c>
      <c r="E53" s="61">
        <v>13</v>
      </c>
      <c r="F53" s="58">
        <v>22049</v>
      </c>
      <c r="G53" s="64">
        <v>23</v>
      </c>
      <c r="H53" s="64">
        <v>22072</v>
      </c>
      <c r="I53" s="40"/>
      <c r="J53" s="40"/>
      <c r="K53" s="50">
        <v>0</v>
      </c>
      <c r="L53">
        <v>1112</v>
      </c>
    </row>
    <row r="54" spans="1:12" x14ac:dyDescent="0.3">
      <c r="A54" s="58">
        <v>12</v>
      </c>
      <c r="B54" s="58">
        <v>22261</v>
      </c>
      <c r="C54" s="61">
        <v>14</v>
      </c>
      <c r="D54" s="58">
        <v>22275</v>
      </c>
      <c r="E54" s="61">
        <v>13</v>
      </c>
      <c r="F54" s="58">
        <v>22293</v>
      </c>
      <c r="G54" s="64">
        <v>23</v>
      </c>
      <c r="H54" s="64">
        <v>22306</v>
      </c>
      <c r="I54" s="40"/>
      <c r="J54" s="40"/>
      <c r="K54" s="50">
        <v>0</v>
      </c>
      <c r="L54">
        <v>1112</v>
      </c>
    </row>
    <row r="55" spans="1:12" x14ac:dyDescent="0.3">
      <c r="A55" s="58">
        <v>12</v>
      </c>
      <c r="B55" s="58">
        <v>22465</v>
      </c>
      <c r="C55" s="61">
        <v>14</v>
      </c>
      <c r="D55" s="58">
        <v>22485</v>
      </c>
      <c r="E55" s="61">
        <v>24</v>
      </c>
      <c r="F55" s="58">
        <v>22498</v>
      </c>
      <c r="G55" s="64">
        <v>23</v>
      </c>
      <c r="H55" s="64">
        <v>22508</v>
      </c>
      <c r="I55" s="40"/>
      <c r="J55" s="40"/>
      <c r="K55" s="50">
        <v>0</v>
      </c>
      <c r="L55">
        <v>1122</v>
      </c>
    </row>
    <row r="56" spans="1:12" x14ac:dyDescent="0.3">
      <c r="A56" s="58">
        <v>12</v>
      </c>
      <c r="B56" s="58">
        <v>23009</v>
      </c>
      <c r="C56" s="61">
        <v>14</v>
      </c>
      <c r="D56" s="58">
        <v>23034</v>
      </c>
      <c r="E56" s="61">
        <v>24</v>
      </c>
      <c r="F56" s="58">
        <v>23054</v>
      </c>
      <c r="G56" s="64">
        <v>23</v>
      </c>
      <c r="H56" s="64">
        <v>23073</v>
      </c>
      <c r="I56" s="40"/>
      <c r="J56" s="40"/>
      <c r="K56" s="50">
        <v>0</v>
      </c>
      <c r="L56">
        <v>1122</v>
      </c>
    </row>
    <row r="57" spans="1:12" x14ac:dyDescent="0.3">
      <c r="A57" s="58">
        <v>12</v>
      </c>
      <c r="B57" s="58">
        <v>23280</v>
      </c>
      <c r="C57" s="61">
        <v>14</v>
      </c>
      <c r="D57" s="58">
        <v>23289</v>
      </c>
      <c r="E57" s="61">
        <v>13</v>
      </c>
      <c r="F57" s="58">
        <v>23303</v>
      </c>
      <c r="G57" s="64">
        <v>14</v>
      </c>
      <c r="H57" s="64">
        <v>23313</v>
      </c>
      <c r="I57" s="40"/>
      <c r="J57" s="40"/>
      <c r="K57" s="50">
        <v>0</v>
      </c>
      <c r="L57">
        <v>1111</v>
      </c>
    </row>
    <row r="58" spans="1:12" x14ac:dyDescent="0.3">
      <c r="A58" s="17"/>
      <c r="B58" s="17"/>
      <c r="C58" s="17"/>
      <c r="D58" s="17"/>
      <c r="E58" s="17"/>
      <c r="F58" s="17"/>
      <c r="G58" s="17"/>
      <c r="H5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127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68</v>
      </c>
      <c r="V3" s="25" t="s">
        <v>117</v>
      </c>
      <c r="W3">
        <f>COUNTA(L7:L17)</f>
        <v>11</v>
      </c>
      <c r="AA3" s="25" t="s">
        <v>117</v>
      </c>
      <c r="AB3">
        <f>COUNTA(L18:L29)</f>
        <v>12</v>
      </c>
      <c r="AF3" s="25" t="s">
        <v>117</v>
      </c>
      <c r="AG3">
        <f>COUNTA(L30:L40)</f>
        <v>11</v>
      </c>
      <c r="AK3" s="25" t="s">
        <v>117</v>
      </c>
      <c r="AL3">
        <f>COUNTA(L41:L51)</f>
        <v>11</v>
      </c>
      <c r="AP3" s="25" t="s">
        <v>117</v>
      </c>
      <c r="AQ3">
        <f>COUNTA(L52:L63)</f>
        <v>12</v>
      </c>
      <c r="AU3" s="25" t="s">
        <v>117</v>
      </c>
      <c r="AV3">
        <f>COUNTA(L64:L74)</f>
        <v>11</v>
      </c>
    </row>
    <row r="4" spans="1:48" x14ac:dyDescent="0.3">
      <c r="P4" s="25" t="s">
        <v>85</v>
      </c>
      <c r="Q4" s="26">
        <f>SUM(O7:O22)</f>
        <v>68</v>
      </c>
      <c r="V4" s="25" t="s">
        <v>118</v>
      </c>
      <c r="W4">
        <f>SUM(U7:U22)</f>
        <v>11</v>
      </c>
      <c r="AA4" s="25" t="s">
        <v>118</v>
      </c>
      <c r="AB4">
        <f>SUM(Z7:Z22)</f>
        <v>12</v>
      </c>
      <c r="AF4" s="25" t="s">
        <v>118</v>
      </c>
      <c r="AG4">
        <f>SUM(AE7:AE22)</f>
        <v>11</v>
      </c>
      <c r="AK4" s="25" t="s">
        <v>118</v>
      </c>
      <c r="AL4">
        <f>SUM(AJ7:AJ22)</f>
        <v>11</v>
      </c>
      <c r="AP4" s="25" t="s">
        <v>118</v>
      </c>
      <c r="AQ4">
        <f>SUM(AO7:AO22)</f>
        <v>12</v>
      </c>
      <c r="AU4" s="25" t="s">
        <v>118</v>
      </c>
      <c r="AV4">
        <f>SUM(AT7:AT22)</f>
        <v>11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20</v>
      </c>
      <c r="C7" s="59">
        <v>14</v>
      </c>
      <c r="D7" s="56">
        <v>39</v>
      </c>
      <c r="E7" s="59">
        <v>13</v>
      </c>
      <c r="F7" s="56">
        <v>57</v>
      </c>
      <c r="G7" s="62">
        <v>23</v>
      </c>
      <c r="H7" s="62">
        <v>75</v>
      </c>
      <c r="I7" s="41"/>
      <c r="J7" s="41"/>
      <c r="K7" s="42">
        <v>0</v>
      </c>
      <c r="L7">
        <v>1112</v>
      </c>
      <c r="N7" s="35">
        <v>1111</v>
      </c>
      <c r="O7" s="35">
        <f>COUNTIF($L$7:$L$500,N7)</f>
        <v>8</v>
      </c>
      <c r="P7" s="35">
        <f>O7/$Q$4</f>
        <v>0.11764705882352941</v>
      </c>
      <c r="Q7" s="35">
        <f>IF(P7=0,0,(P7*((LOG(P7))/LOG(2))))</f>
        <v>-0.36323092250003997</v>
      </c>
      <c r="T7" s="35">
        <f>N7</f>
        <v>1111</v>
      </c>
      <c r="U7" s="35">
        <f>COUNTIF(L7:L17,T7)</f>
        <v>0</v>
      </c>
      <c r="V7" s="35">
        <f>U7/(W4-U20)</f>
        <v>0</v>
      </c>
      <c r="W7" s="35">
        <f>IF(V7=0,0,(V7*((LOG(V7))/LOG(2))))</f>
        <v>0</v>
      </c>
      <c r="Y7" s="35">
        <f>N7</f>
        <v>1111</v>
      </c>
      <c r="Z7" s="35">
        <f>COUNTIF(L18:L29,Y7)</f>
        <v>5</v>
      </c>
      <c r="AA7" s="35">
        <f>Z7/(AB4-Z20)</f>
        <v>0.41666666666666669</v>
      </c>
      <c r="AB7" s="35">
        <f>IF(AA7=0,0,(AA7*((LOG(AA7))/LOG(2))))</f>
        <v>-0.52626433576408083</v>
      </c>
      <c r="AD7" s="35">
        <f>N7</f>
        <v>1111</v>
      </c>
      <c r="AE7" s="35">
        <f>COUNTIF(L30:L40,AD7)</f>
        <v>0</v>
      </c>
      <c r="AF7" s="35">
        <f>AE7/(AG4-AE20)</f>
        <v>0</v>
      </c>
      <c r="AG7" s="35">
        <f>IF(AF7=0,0,(AF7*((LOG(AF7))/LOG(2))))</f>
        <v>0</v>
      </c>
      <c r="AI7" s="35">
        <f>N7</f>
        <v>1111</v>
      </c>
      <c r="AJ7" s="35">
        <f>COUNTIF(L41:L51,AI7)</f>
        <v>2</v>
      </c>
      <c r="AK7" s="35">
        <f>AJ7/(AL4-AJ20)</f>
        <v>0.18181818181818182</v>
      </c>
      <c r="AL7" s="35">
        <f>IF(AK7=0,0,(AK7*((LOG(AK7))/LOG(2))))</f>
        <v>-0.44716938520678134</v>
      </c>
      <c r="AN7" s="35">
        <f>N7</f>
        <v>1111</v>
      </c>
      <c r="AO7" s="35">
        <f>COUNTIF(L52:L63,AN7)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COUNTIF(L64:L74,AS7)</f>
        <v>1</v>
      </c>
      <c r="AU7" s="35">
        <f>AT7/(AV4-AT20)</f>
        <v>9.0909090909090912E-2</v>
      </c>
      <c r="AV7" s="35">
        <f>IF(AU7=0,0,(AU7*((LOG(AU7))/LOG(2))))</f>
        <v>-0.31449378351248153</v>
      </c>
    </row>
    <row r="8" spans="1:48" x14ac:dyDescent="0.3">
      <c r="A8" s="57">
        <v>21</v>
      </c>
      <c r="B8" s="57">
        <v>211</v>
      </c>
      <c r="C8" s="60">
        <v>12</v>
      </c>
      <c r="D8" s="57">
        <v>227</v>
      </c>
      <c r="E8" s="60">
        <v>13</v>
      </c>
      <c r="F8" s="57">
        <v>237</v>
      </c>
      <c r="G8" s="63">
        <v>14</v>
      </c>
      <c r="H8" s="63">
        <v>245</v>
      </c>
      <c r="I8" s="41"/>
      <c r="J8" s="41"/>
      <c r="K8" s="42">
        <v>0</v>
      </c>
      <c r="L8">
        <v>2111</v>
      </c>
      <c r="N8" s="35">
        <v>1112</v>
      </c>
      <c r="O8" s="35">
        <f>COUNTIF($L$7:$L$500,N8)</f>
        <v>2</v>
      </c>
      <c r="P8" s="35">
        <f>O8/$Q$4</f>
        <v>2.9411764705882353E-2</v>
      </c>
      <c r="Q8" s="35">
        <f>IF(P8=0,0,(P8*((LOG(P8))/LOG(2))))</f>
        <v>-0.14963126003677468</v>
      </c>
      <c r="T8" s="35">
        <f>N8</f>
        <v>1112</v>
      </c>
      <c r="U8" s="35">
        <f>COUNTIF(L7:L17,T8)</f>
        <v>1</v>
      </c>
      <c r="V8" s="35">
        <f>U8/(W4-U20)</f>
        <v>9.0909090909090912E-2</v>
      </c>
      <c r="W8" s="35">
        <f>IF(V8=0,0,(V8*((LOG(V8))/LOG(2))))</f>
        <v>-0.31449378351248153</v>
      </c>
      <c r="Y8" s="35">
        <f>N8</f>
        <v>1112</v>
      </c>
      <c r="Z8" s="35">
        <f>COUNTIF(L18:L29,Y8)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COUNTIF(L30:L40,AD8)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COUNTIF(L41:L51,AI8)</f>
        <v>1</v>
      </c>
      <c r="AK8" s="35">
        <f>AJ8/(AL4-AJ20)</f>
        <v>9.0909090909090912E-2</v>
      </c>
      <c r="AL8" s="35">
        <f>IF(AK8=0,0,(AK8*((LOG(AK8))/LOG(2))))</f>
        <v>-0.31449378351248153</v>
      </c>
      <c r="AN8" s="35">
        <f>N8</f>
        <v>1112</v>
      </c>
      <c r="AO8" s="35">
        <f>COUNTIF(L52:L63,AN8)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COUNTIF(L64:L74,AS8)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362</v>
      </c>
      <c r="C9" s="60">
        <v>23</v>
      </c>
      <c r="D9" s="57">
        <v>387</v>
      </c>
      <c r="E9" s="60">
        <v>24</v>
      </c>
      <c r="F9" s="57">
        <v>409</v>
      </c>
      <c r="G9" s="63">
        <v>14</v>
      </c>
      <c r="H9" s="63">
        <v>426</v>
      </c>
      <c r="I9" s="41"/>
      <c r="J9" s="41"/>
      <c r="K9" s="42">
        <v>0</v>
      </c>
      <c r="L9">
        <v>1221</v>
      </c>
      <c r="N9" s="35">
        <v>1121</v>
      </c>
      <c r="O9" s="35">
        <f>COUNTIF($L$7:$L$500,N9)</f>
        <v>17</v>
      </c>
      <c r="P9" s="35">
        <f>O9/$Q$4</f>
        <v>0.25</v>
      </c>
      <c r="Q9" s="35">
        <f>IF(P9=0,0,(P9*((LOG(P9))/LOG(2))))</f>
        <v>-0.5</v>
      </c>
      <c r="T9" s="35">
        <f>N9</f>
        <v>1121</v>
      </c>
      <c r="U9" s="35">
        <f>COUNTIF(L7:L17,T9)</f>
        <v>1</v>
      </c>
      <c r="V9" s="35">
        <f>U9/(W4-U20)</f>
        <v>9.0909090909090912E-2</v>
      </c>
      <c r="W9" s="35">
        <f>IF(V9=0,0,(V9*((LOG(V9))/LOG(2))))</f>
        <v>-0.31449378351248153</v>
      </c>
      <c r="Y9" s="35">
        <f>N9</f>
        <v>1121</v>
      </c>
      <c r="Z9" s="35">
        <f>COUNTIF(L18:L29,Y9)</f>
        <v>2</v>
      </c>
      <c r="AA9" s="35">
        <f>Z9/(AB4-Z20)</f>
        <v>0.16666666666666666</v>
      </c>
      <c r="AB9" s="35">
        <f>IF(AA9=0,0,(AA9*((LOG(AA9))/LOG(2))))</f>
        <v>-0.43082708345352599</v>
      </c>
      <c r="AD9" s="35">
        <f>N9</f>
        <v>1121</v>
      </c>
      <c r="AE9" s="35">
        <f>COUNTIF(L30:L40,AD9)</f>
        <v>5</v>
      </c>
      <c r="AF9" s="35">
        <f>AE9/(AG4-AE20)</f>
        <v>0.45454545454545453</v>
      </c>
      <c r="AG9" s="35">
        <f>IF(AF9=0,0,(AF9*((LOG(AF9))/LOG(2))))</f>
        <v>-0.51704705624997038</v>
      </c>
      <c r="AI9" s="35">
        <f>N9</f>
        <v>1121</v>
      </c>
      <c r="AJ9" s="35">
        <f>COUNTIF(L41:L51,AI9)</f>
        <v>5</v>
      </c>
      <c r="AK9" s="35">
        <f>AJ9/(AL4-AJ20)</f>
        <v>0.45454545454545453</v>
      </c>
      <c r="AL9" s="35">
        <f>IF(AK9=0,0,(AK9*((LOG(AK9))/LOG(2))))</f>
        <v>-0.51704705624997038</v>
      </c>
      <c r="AN9" s="35">
        <f>N9</f>
        <v>1121</v>
      </c>
      <c r="AO9" s="35">
        <f>COUNTIF(L52:L63,AN9)</f>
        <v>2</v>
      </c>
      <c r="AP9" s="35">
        <f>AO9/(AQ4-AO20)</f>
        <v>0.16666666666666666</v>
      </c>
      <c r="AQ9" s="35">
        <f>IF(AP9=0,0,(AP9*((LOG(AP9))/LOG(2))))</f>
        <v>-0.43082708345352599</v>
      </c>
      <c r="AS9" s="35">
        <f>N9</f>
        <v>1121</v>
      </c>
      <c r="AT9" s="35">
        <f>COUNTIF(L64:L74,AS9)</f>
        <v>2</v>
      </c>
      <c r="AU9" s="35">
        <f>AT9/(AV4-AT20)</f>
        <v>0.18181818181818182</v>
      </c>
      <c r="AV9" s="35">
        <f>IF(AU9=0,0,(AU9*((LOG(AU9))/LOG(2))))</f>
        <v>-0.44716938520678134</v>
      </c>
    </row>
    <row r="10" spans="1:48" x14ac:dyDescent="0.3">
      <c r="A10" s="57">
        <v>21</v>
      </c>
      <c r="B10" s="57">
        <v>540</v>
      </c>
      <c r="C10" s="60">
        <v>12</v>
      </c>
      <c r="D10" s="57">
        <v>551</v>
      </c>
      <c r="E10" s="60">
        <v>24</v>
      </c>
      <c r="F10" s="57">
        <v>560</v>
      </c>
      <c r="G10" s="63">
        <v>14</v>
      </c>
      <c r="H10" s="63">
        <v>574</v>
      </c>
      <c r="I10" s="41"/>
      <c r="J10" s="41"/>
      <c r="K10" s="42">
        <v>0</v>
      </c>
      <c r="L10">
        <v>2121</v>
      </c>
      <c r="N10" s="35">
        <v>1122</v>
      </c>
      <c r="O10" s="35">
        <f>COUNTIF($L$7:$L$500,N10)</f>
        <v>1</v>
      </c>
      <c r="P10" s="35">
        <f>O10/$Q$4</f>
        <v>1.4705882352941176E-2</v>
      </c>
      <c r="Q10" s="35">
        <f>IF(P10=0,0,(P10*((LOG(P10))/LOG(2))))</f>
        <v>-8.9521512371328521E-2</v>
      </c>
      <c r="T10" s="35">
        <f>N10</f>
        <v>1122</v>
      </c>
      <c r="U10" s="35">
        <f>COUNTIF(L7:L17,T10)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COUNTIF(L18:L29,Y10)</f>
        <v>0</v>
      </c>
      <c r="AA10" s="35">
        <f>Z10/(AB4-Z20)</f>
        <v>0</v>
      </c>
      <c r="AB10" s="35">
        <f>IF(AA10=0,0,(AA10*((LOG(AA10))/LOG(2))))</f>
        <v>0</v>
      </c>
      <c r="AD10" s="35">
        <f>N10</f>
        <v>1122</v>
      </c>
      <c r="AE10" s="35">
        <f>COUNTIF(L30:L40,AD10)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COUNTIF(L41:L51,AI10)</f>
        <v>0</v>
      </c>
      <c r="AK10" s="35">
        <f>AJ10/(AL4-AJ20)</f>
        <v>0</v>
      </c>
      <c r="AL10" s="35">
        <f>IF(AK10=0,0,(AK10*((LOG(AK10))/LOG(2))))</f>
        <v>0</v>
      </c>
      <c r="AN10" s="35">
        <f>N10</f>
        <v>1122</v>
      </c>
      <c r="AO10" s="35">
        <f>COUNTIF(L52:L63,AN10)</f>
        <v>0</v>
      </c>
      <c r="AP10" s="35">
        <f>AO10/(AQ4-AO20)</f>
        <v>0</v>
      </c>
      <c r="AQ10" s="35">
        <f>IF(AP10=0,0,(AP10*((LOG(AP10))/LOG(2))))</f>
        <v>0</v>
      </c>
      <c r="AS10" s="35">
        <f>N10</f>
        <v>1122</v>
      </c>
      <c r="AT10" s="35">
        <f>COUNTIF(L64:L74,AS10)</f>
        <v>1</v>
      </c>
      <c r="AU10" s="35">
        <f>AT10/(AV4-AT20)</f>
        <v>9.0909090909090912E-2</v>
      </c>
      <c r="AV10" s="35">
        <f>IF(AU10=0,0,(AU10*((LOG(AU10))/LOG(2))))</f>
        <v>-0.31449378351248153</v>
      </c>
    </row>
    <row r="11" spans="1:48" x14ac:dyDescent="0.3">
      <c r="A11" s="57">
        <v>12</v>
      </c>
      <c r="B11" s="57">
        <v>683</v>
      </c>
      <c r="C11" s="60">
        <v>23</v>
      </c>
      <c r="D11" s="57">
        <v>695</v>
      </c>
      <c r="E11" s="60">
        <v>13</v>
      </c>
      <c r="F11" s="57">
        <v>704</v>
      </c>
      <c r="G11" s="63">
        <v>23</v>
      </c>
      <c r="H11" s="63">
        <v>713</v>
      </c>
      <c r="I11" s="41"/>
      <c r="J11" s="41"/>
      <c r="K11" s="42">
        <v>0</v>
      </c>
      <c r="L11">
        <v>1212</v>
      </c>
      <c r="N11" s="35">
        <v>1211</v>
      </c>
      <c r="O11" s="35">
        <f>COUNTIF($L$7:$L$500,N11)</f>
        <v>9</v>
      </c>
      <c r="P11" s="35">
        <f>O11/$Q$4</f>
        <v>0.13235294117647059</v>
      </c>
      <c r="Q11" s="35">
        <f>IF(P11=0,0,(P11*((LOG(P11))/LOG(2))))</f>
        <v>-0.38614471409223888</v>
      </c>
      <c r="T11" s="35">
        <f>N11</f>
        <v>1211</v>
      </c>
      <c r="U11" s="35">
        <f>COUNTIF(L7:L17,T11)</f>
        <v>3</v>
      </c>
      <c r="V11" s="35">
        <f>U11/(W4-U20)</f>
        <v>0.27272727272727271</v>
      </c>
      <c r="W11" s="35">
        <f>IF(V11=0,0,(V11*((LOG(V11))/LOG(2))))</f>
        <v>-0.51121885034076575</v>
      </c>
      <c r="Y11" s="35">
        <f>N11</f>
        <v>1211</v>
      </c>
      <c r="Z11" s="35">
        <f>COUNTIF(L18:L29,Y11)</f>
        <v>0</v>
      </c>
      <c r="AA11" s="35">
        <f>Z11/(AB4-Z20)</f>
        <v>0</v>
      </c>
      <c r="AB11" s="35">
        <f>IF(AA11=0,0,(AA11*((LOG(AA11))/LOG(2))))</f>
        <v>0</v>
      </c>
      <c r="AD11" s="35">
        <f>N11</f>
        <v>1211</v>
      </c>
      <c r="AE11" s="35">
        <f>COUNTIF(L30:L40,AD11)</f>
        <v>1</v>
      </c>
      <c r="AF11" s="35">
        <f>AE11/(AG4-AE20)</f>
        <v>9.0909090909090912E-2</v>
      </c>
      <c r="AG11" s="35">
        <f>IF(AF11=0,0,(AF11*((LOG(AF11))/LOG(2))))</f>
        <v>-0.31449378351248153</v>
      </c>
      <c r="AI11" s="35">
        <f>N11</f>
        <v>1211</v>
      </c>
      <c r="AJ11" s="35">
        <f>COUNTIF(L41:L51,AI11)</f>
        <v>0</v>
      </c>
      <c r="AK11" s="35">
        <f>AJ11/(AL4-AJ20)</f>
        <v>0</v>
      </c>
      <c r="AL11" s="35">
        <f>IF(AK11=0,0,(AK11*((LOG(AK11))/LOG(2))))</f>
        <v>0</v>
      </c>
      <c r="AN11" s="35">
        <f>N11</f>
        <v>1211</v>
      </c>
      <c r="AO11" s="35">
        <f>COUNTIF(L52:L63,AN11)</f>
        <v>1</v>
      </c>
      <c r="AP11" s="35">
        <f>AO11/(AQ4-AO20)</f>
        <v>8.3333333333333329E-2</v>
      </c>
      <c r="AQ11" s="35">
        <f>IF(AP11=0,0,(AP11*((LOG(AP11))/LOG(2))))</f>
        <v>-0.29874687506009634</v>
      </c>
      <c r="AS11" s="35">
        <f>N11</f>
        <v>1211</v>
      </c>
      <c r="AT11" s="35">
        <f>COUNTIF(L64:L74,AS11)</f>
        <v>4</v>
      </c>
      <c r="AU11" s="35">
        <f>AT11/(AV4-AT20)</f>
        <v>0.36363636363636365</v>
      </c>
      <c r="AV11" s="35">
        <f>IF(AU11=0,0,(AU11*((LOG(AU11))/LOG(2))))</f>
        <v>-0.53070240677719893</v>
      </c>
    </row>
    <row r="12" spans="1:48" x14ac:dyDescent="0.3">
      <c r="A12" s="57">
        <v>12</v>
      </c>
      <c r="B12" s="57">
        <v>853</v>
      </c>
      <c r="C12" s="60">
        <v>23</v>
      </c>
      <c r="D12" s="57">
        <v>862</v>
      </c>
      <c r="E12" s="60">
        <v>13</v>
      </c>
      <c r="F12" s="57">
        <v>882</v>
      </c>
      <c r="G12" s="63">
        <v>14</v>
      </c>
      <c r="H12" s="63">
        <v>893</v>
      </c>
      <c r="I12" s="41"/>
      <c r="J12" s="41"/>
      <c r="K12" s="42">
        <v>0</v>
      </c>
      <c r="L12">
        <v>1211</v>
      </c>
      <c r="N12" s="35">
        <v>1212</v>
      </c>
      <c r="O12" s="35">
        <f>COUNTIF($L$7:$L$500,N12)</f>
        <v>9</v>
      </c>
      <c r="P12" s="35">
        <f>O12/$Q$4</f>
        <v>0.13235294117647059</v>
      </c>
      <c r="Q12" s="35">
        <f>IF(P12=0,0,(P12*((LOG(P12))/LOG(2))))</f>
        <v>-0.38614471409223888</v>
      </c>
      <c r="T12" s="35">
        <f>N12</f>
        <v>1212</v>
      </c>
      <c r="U12" s="35">
        <f>COUNTIF(L7:L17,T12)</f>
        <v>2</v>
      </c>
      <c r="V12" s="35">
        <f>U12/(W4-U20)</f>
        <v>0.18181818181818182</v>
      </c>
      <c r="W12" s="35">
        <f>IF(V12=0,0,(V12*((LOG(V12))/LOG(2))))</f>
        <v>-0.44716938520678134</v>
      </c>
      <c r="Y12" s="35">
        <f>N12</f>
        <v>1212</v>
      </c>
      <c r="Z12" s="35">
        <f>COUNTIF(L18:L29,Y12)</f>
        <v>3</v>
      </c>
      <c r="AA12" s="35">
        <f>Z12/(AB4-Z20)</f>
        <v>0.25</v>
      </c>
      <c r="AB12" s="35">
        <f>IF(AA12=0,0,(AA12*((LOG(AA12))/LOG(2))))</f>
        <v>-0.5</v>
      </c>
      <c r="AD12" s="35">
        <f>N12</f>
        <v>1212</v>
      </c>
      <c r="AE12" s="35">
        <f>COUNTIF(L30:L40,AD12)</f>
        <v>1</v>
      </c>
      <c r="AF12" s="35">
        <f>AE12/(AG4-AE20)</f>
        <v>9.0909090909090912E-2</v>
      </c>
      <c r="AG12" s="35">
        <f>IF(AF12=0,0,(AF12*((LOG(AF12))/LOG(2))))</f>
        <v>-0.31449378351248153</v>
      </c>
      <c r="AI12" s="35">
        <f>N12</f>
        <v>1212</v>
      </c>
      <c r="AJ12" s="35">
        <f>COUNTIF(L41:L51,AI12)</f>
        <v>0</v>
      </c>
      <c r="AK12" s="35">
        <f>AJ12/(AL4-AJ20)</f>
        <v>0</v>
      </c>
      <c r="AL12" s="35">
        <f>IF(AK12=0,0,(AK12*((LOG(AK12))/LOG(2))))</f>
        <v>0</v>
      </c>
      <c r="AN12" s="35">
        <f>N12</f>
        <v>1212</v>
      </c>
      <c r="AO12" s="35">
        <f>COUNTIF(L52:L63,AN12)</f>
        <v>2</v>
      </c>
      <c r="AP12" s="35">
        <f>AO12/(AQ4-AO20)</f>
        <v>0.16666666666666666</v>
      </c>
      <c r="AQ12" s="35">
        <f>IF(AP12=0,0,(AP12*((LOG(AP12))/LOG(2))))</f>
        <v>-0.43082708345352599</v>
      </c>
      <c r="AS12" s="35">
        <f>N12</f>
        <v>1212</v>
      </c>
      <c r="AT12" s="35">
        <f>COUNTIF(L64:L74,AS12)</f>
        <v>1</v>
      </c>
      <c r="AU12" s="35">
        <f>AT12/(AV4-AT20)</f>
        <v>9.0909090909090912E-2</v>
      </c>
      <c r="AV12" s="35">
        <f>IF(AU12=0,0,(AU12*((LOG(AU12))/LOG(2))))</f>
        <v>-0.31449378351248153</v>
      </c>
    </row>
    <row r="13" spans="1:48" x14ac:dyDescent="0.3">
      <c r="A13" s="57">
        <v>12</v>
      </c>
      <c r="B13" s="57">
        <v>987</v>
      </c>
      <c r="C13" s="60">
        <v>23</v>
      </c>
      <c r="D13" s="57">
        <v>1004</v>
      </c>
      <c r="E13" s="60">
        <v>13</v>
      </c>
      <c r="F13" s="57">
        <v>1017</v>
      </c>
      <c r="G13" s="63">
        <v>23</v>
      </c>
      <c r="H13" s="63">
        <v>1036</v>
      </c>
      <c r="I13" s="41"/>
      <c r="J13" s="41"/>
      <c r="K13" s="42">
        <v>0</v>
      </c>
      <c r="L13">
        <v>1212</v>
      </c>
      <c r="N13" s="35">
        <v>1221</v>
      </c>
      <c r="O13" s="35">
        <f>COUNTIF($L$7:$L$500,N13)</f>
        <v>9</v>
      </c>
      <c r="P13" s="35">
        <f>O13/$Q$4</f>
        <v>0.13235294117647059</v>
      </c>
      <c r="Q13" s="35">
        <f>IF(P13=0,0,(P13*((LOG(P13))/LOG(2))))</f>
        <v>-0.38614471409223888</v>
      </c>
      <c r="T13" s="35">
        <f>N13</f>
        <v>1221</v>
      </c>
      <c r="U13" s="35">
        <f>COUNTIF(L7:L17,T13)</f>
        <v>1</v>
      </c>
      <c r="V13" s="35">
        <f>U13/(W4-U20)</f>
        <v>9.0909090909090912E-2</v>
      </c>
      <c r="W13" s="35">
        <f>IF(V13=0,0,(V13*((LOG(V13))/LOG(2))))</f>
        <v>-0.31449378351248153</v>
      </c>
      <c r="Y13" s="35">
        <f>N13</f>
        <v>1221</v>
      </c>
      <c r="Z13" s="35">
        <f>COUNTIF(L18:L29,Y13)</f>
        <v>1</v>
      </c>
      <c r="AA13" s="35">
        <f>Z13/(AB4-Z20)</f>
        <v>8.3333333333333329E-2</v>
      </c>
      <c r="AB13" s="35">
        <f>IF(AA13=0,0,(AA13*((LOG(AA13))/LOG(2))))</f>
        <v>-0.29874687506009634</v>
      </c>
      <c r="AD13" s="35">
        <f>N13</f>
        <v>1221</v>
      </c>
      <c r="AE13" s="35">
        <f>COUNTIF(L30:L40,AD13)</f>
        <v>1</v>
      </c>
      <c r="AF13" s="35">
        <f>AE13/(AG4-AE20)</f>
        <v>9.0909090909090912E-2</v>
      </c>
      <c r="AG13" s="35">
        <f>IF(AF13=0,0,(AF13*((LOG(AF13))/LOG(2))))</f>
        <v>-0.31449378351248153</v>
      </c>
      <c r="AI13" s="35">
        <f>N13</f>
        <v>1221</v>
      </c>
      <c r="AJ13" s="35">
        <f>COUNTIF(L41:L51,AI13)</f>
        <v>1</v>
      </c>
      <c r="AK13" s="35">
        <f>AJ13/(AL4-AJ20)</f>
        <v>9.0909090909090912E-2</v>
      </c>
      <c r="AL13" s="35">
        <f>IF(AK13=0,0,(AK13*((LOG(AK13))/LOG(2))))</f>
        <v>-0.31449378351248153</v>
      </c>
      <c r="AN13" s="35">
        <f>N13</f>
        <v>1221</v>
      </c>
      <c r="AO13" s="35">
        <f>COUNTIF(L52:L63,AN13)</f>
        <v>4</v>
      </c>
      <c r="AP13" s="35">
        <f>AO13/(AQ4-AO20)</f>
        <v>0.33333333333333331</v>
      </c>
      <c r="AQ13" s="35">
        <f>IF(AP13=0,0,(AP13*((LOG(AP13))/LOG(2))))</f>
        <v>-0.52832083357371862</v>
      </c>
      <c r="AS13" s="35">
        <f>N13</f>
        <v>1221</v>
      </c>
      <c r="AT13" s="35">
        <f>COUNTIF(L64:L74,AS13)</f>
        <v>1</v>
      </c>
      <c r="AU13" s="35">
        <f>AT13/(AV4-AT20)</f>
        <v>9.0909090909090912E-2</v>
      </c>
      <c r="AV13" s="35">
        <f>IF(AU13=0,0,(AU13*((LOG(AU13))/LOG(2))))</f>
        <v>-0.31449378351248153</v>
      </c>
    </row>
    <row r="14" spans="1:48" x14ac:dyDescent="0.3">
      <c r="A14" s="57">
        <v>12</v>
      </c>
      <c r="B14" s="57">
        <v>1142</v>
      </c>
      <c r="C14" s="60">
        <v>23</v>
      </c>
      <c r="D14" s="57">
        <v>1152</v>
      </c>
      <c r="E14" s="60">
        <v>13</v>
      </c>
      <c r="F14" s="57">
        <v>1165</v>
      </c>
      <c r="G14" s="63">
        <v>14</v>
      </c>
      <c r="H14" s="63">
        <v>1167</v>
      </c>
      <c r="I14" s="41"/>
      <c r="J14" s="41"/>
      <c r="K14" s="42">
        <v>0</v>
      </c>
      <c r="L14">
        <v>1211</v>
      </c>
      <c r="N14" s="35">
        <v>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1222</v>
      </c>
      <c r="U14" s="35">
        <f>COUNTIF(L7:L17,T14)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COUNTIF(L18:L29,Y14)</f>
        <v>0</v>
      </c>
      <c r="AA14" s="35">
        <f>Z14/(AB4-Z20)</f>
        <v>0</v>
      </c>
      <c r="AB14" s="35">
        <f>IF(AA14=0,0,(AA14*((LOG(AA14))/LOG(2))))</f>
        <v>0</v>
      </c>
      <c r="AD14" s="35">
        <f>N14</f>
        <v>1222</v>
      </c>
      <c r="AE14" s="35">
        <f>COUNTIF(L30:L40,AD14)</f>
        <v>0</v>
      </c>
      <c r="AF14" s="35">
        <f>AE14/(AG4-AE20)</f>
        <v>0</v>
      </c>
      <c r="AG14" s="35">
        <f>IF(AF14=0,0,(AF14*((LOG(AF14))/LOG(2))))</f>
        <v>0</v>
      </c>
      <c r="AI14" s="35">
        <f>N14</f>
        <v>1222</v>
      </c>
      <c r="AJ14" s="35">
        <f>COUNTIF(L41:L51,AI14)</f>
        <v>0</v>
      </c>
      <c r="AK14" s="35">
        <f>AJ14/(AL4-AJ20)</f>
        <v>0</v>
      </c>
      <c r="AL14" s="35">
        <f>IF(AK14=0,0,(AK14*((LOG(AK14))/LOG(2))))</f>
        <v>0</v>
      </c>
      <c r="AN14" s="35">
        <f>N14</f>
        <v>1222</v>
      </c>
      <c r="AO14" s="35">
        <f>COUNTIF(L52:L63,AN14)</f>
        <v>0</v>
      </c>
      <c r="AP14" s="35">
        <f>AO14/(AQ4-AO20)</f>
        <v>0</v>
      </c>
      <c r="AQ14" s="35">
        <f>IF(AP14=0,0,(AP14*((LOG(AP14))/LOG(2))))</f>
        <v>0</v>
      </c>
      <c r="AS14" s="35">
        <f>N14</f>
        <v>1222</v>
      </c>
      <c r="AT14" s="35">
        <f>COUNTIF(L64:L74,AS14)</f>
        <v>0</v>
      </c>
      <c r="AU14" s="35">
        <f>AT14/(AV4-AT20)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1290</v>
      </c>
      <c r="C15" s="60">
        <v>23</v>
      </c>
      <c r="D15" s="57">
        <v>1299</v>
      </c>
      <c r="E15" s="60">
        <v>13</v>
      </c>
      <c r="F15" s="57">
        <v>1313</v>
      </c>
      <c r="G15" s="63">
        <v>14</v>
      </c>
      <c r="H15" s="63">
        <v>1322</v>
      </c>
      <c r="I15" s="41"/>
      <c r="J15" s="41"/>
      <c r="K15" s="42">
        <v>0</v>
      </c>
      <c r="L15">
        <v>1211</v>
      </c>
      <c r="N15" s="35">
        <v>2111</v>
      </c>
      <c r="O15" s="35">
        <f>COUNTIF($L$7:$L$500,N15)</f>
        <v>5</v>
      </c>
      <c r="P15" s="35">
        <f>O15/$Q$4</f>
        <v>7.3529411764705885E-2</v>
      </c>
      <c r="Q15" s="35">
        <f>IF(P15=0,0,(P15*((LOG(P15))/LOG(2))))</f>
        <v>-0.27687755487963067</v>
      </c>
      <c r="T15" s="35">
        <f>N15</f>
        <v>2111</v>
      </c>
      <c r="U15" s="35">
        <f>COUNTIF(L7:L17,T15)</f>
        <v>2</v>
      </c>
      <c r="V15" s="35">
        <f>U15/(W4-U20)</f>
        <v>0.18181818181818182</v>
      </c>
      <c r="W15" s="35">
        <f>IF(V15=0,0,(V15*((LOG(V15))/LOG(2))))</f>
        <v>-0.44716938520678134</v>
      </c>
      <c r="Y15" s="35">
        <f>N15</f>
        <v>2111</v>
      </c>
      <c r="Z15" s="35">
        <f>COUNTIF(L18:L29,Y15)</f>
        <v>1</v>
      </c>
      <c r="AA15" s="35">
        <f>Z15/(AB4-Z20)</f>
        <v>8.3333333333333329E-2</v>
      </c>
      <c r="AB15" s="35">
        <f>IF(AA15=0,0,(AA15*((LOG(AA15))/LOG(2))))</f>
        <v>-0.29874687506009634</v>
      </c>
      <c r="AD15" s="35">
        <f>N15</f>
        <v>2111</v>
      </c>
      <c r="AE15" s="35">
        <f>COUNTIF(L30:L40,AD15)</f>
        <v>1</v>
      </c>
      <c r="AF15" s="35">
        <f>AE15/(AG4-AE20)</f>
        <v>9.0909090909090912E-2</v>
      </c>
      <c r="AG15" s="35">
        <f>IF(AF15=0,0,(AF15*((LOG(AF15))/LOG(2))))</f>
        <v>-0.31449378351248153</v>
      </c>
      <c r="AI15" s="35">
        <f>N15</f>
        <v>2111</v>
      </c>
      <c r="AJ15" s="35">
        <f>COUNTIF(L41:L51,AI15)</f>
        <v>1</v>
      </c>
      <c r="AK15" s="35">
        <f>AJ15/(AL4-AJ20)</f>
        <v>9.0909090909090912E-2</v>
      </c>
      <c r="AL15" s="35">
        <f>IF(AK15=0,0,(AK15*((LOG(AK15))/LOG(2))))</f>
        <v>-0.31449378351248153</v>
      </c>
      <c r="AN15" s="35">
        <f>N15</f>
        <v>2111</v>
      </c>
      <c r="AO15" s="35">
        <f>COUNTIF(L52:L63,AN15)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COUNTIF(L64:L74,AS15)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1446</v>
      </c>
      <c r="C16" s="60">
        <v>12</v>
      </c>
      <c r="D16" s="57">
        <v>1461</v>
      </c>
      <c r="E16" s="60">
        <v>13</v>
      </c>
      <c r="F16" s="57">
        <v>1473</v>
      </c>
      <c r="G16" s="63">
        <v>14</v>
      </c>
      <c r="H16" s="63">
        <v>1485</v>
      </c>
      <c r="I16" s="41"/>
      <c r="J16" s="41"/>
      <c r="K16" s="42">
        <v>0</v>
      </c>
      <c r="L16">
        <v>2111</v>
      </c>
      <c r="N16" s="35">
        <v>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2112</v>
      </c>
      <c r="U16" s="35">
        <f>COUNTIF(L7:L17,T16)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COUNTIF(L18:L29,Y16)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COUNTIF(L30:L40,AD16)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COUNTIF(L41:L51,AI16)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COUNTIF(L52:L63,AN16)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COUNTIF(L64:L74,AS16)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1582</v>
      </c>
      <c r="C17" s="60">
        <v>14</v>
      </c>
      <c r="D17" s="57">
        <v>1601</v>
      </c>
      <c r="E17" s="60">
        <v>24</v>
      </c>
      <c r="F17" s="57">
        <v>1610</v>
      </c>
      <c r="G17" s="63">
        <v>14</v>
      </c>
      <c r="H17" s="63">
        <v>1622</v>
      </c>
      <c r="I17" s="41"/>
      <c r="J17" s="41"/>
      <c r="K17" s="42">
        <v>0</v>
      </c>
      <c r="L17">
        <v>1121</v>
      </c>
      <c r="N17" s="35">
        <v>2121</v>
      </c>
      <c r="O17" s="35">
        <f>COUNTIF($L$7:$L$500,N17)</f>
        <v>2</v>
      </c>
      <c r="P17" s="35">
        <f>O17/$Q$4</f>
        <v>2.9411764705882353E-2</v>
      </c>
      <c r="Q17" s="35">
        <f>IF(P17=0,0,(P17*((LOG(P17))/LOG(2))))</f>
        <v>-0.14963126003677468</v>
      </c>
      <c r="T17" s="35">
        <f>N17</f>
        <v>2121</v>
      </c>
      <c r="U17" s="35">
        <f>COUNTIF(L7:L17,T17)</f>
        <v>1</v>
      </c>
      <c r="V17" s="35">
        <f>U17/(W4-U20)</f>
        <v>9.0909090909090912E-2</v>
      </c>
      <c r="W17" s="35">
        <f>IF(V17=0,0,(V17*((LOG(V17))/LOG(2))))</f>
        <v>-0.31449378351248153</v>
      </c>
      <c r="Y17" s="35">
        <f>N17</f>
        <v>2121</v>
      </c>
      <c r="Z17" s="35">
        <f>COUNTIF(L18:L29,Y17)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COUNTIF(L30:L40,AD17)</f>
        <v>1</v>
      </c>
      <c r="AF17" s="35">
        <f>AE17/(AG4-AE20)</f>
        <v>9.0909090909090912E-2</v>
      </c>
      <c r="AG17" s="35">
        <f>IF(AF17=0,0,(AF17*((LOG(AF17))/LOG(2))))</f>
        <v>-0.31449378351248153</v>
      </c>
      <c r="AI17" s="35">
        <f>N17</f>
        <v>2121</v>
      </c>
      <c r="AJ17" s="35">
        <f>COUNTIF(L41:L51,AI17)</f>
        <v>0</v>
      </c>
      <c r="AK17" s="35">
        <f>AJ17/(AL4-AJ20)</f>
        <v>0</v>
      </c>
      <c r="AL17" s="35">
        <f>IF(AK17=0,0,(AK17*((LOG(AK17))/LOG(2))))</f>
        <v>0</v>
      </c>
      <c r="AN17" s="35">
        <f>N17</f>
        <v>2121</v>
      </c>
      <c r="AO17" s="35">
        <f>COUNTIF(L52:L63,AN17)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COUNTIF(L64:L74,AS17)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8">
        <v>12</v>
      </c>
      <c r="B18" s="58">
        <v>1770</v>
      </c>
      <c r="C18" s="61">
        <v>14</v>
      </c>
      <c r="D18" s="58">
        <v>1779</v>
      </c>
      <c r="E18" s="61">
        <v>13</v>
      </c>
      <c r="F18" s="58">
        <v>1791</v>
      </c>
      <c r="G18" s="64">
        <v>14</v>
      </c>
      <c r="H18" s="64">
        <v>1804</v>
      </c>
      <c r="I18" s="40"/>
      <c r="J18" s="40"/>
      <c r="K18" s="50">
        <v>0</v>
      </c>
      <c r="L18">
        <v>1111</v>
      </c>
      <c r="N18" s="35">
        <v>2122</v>
      </c>
      <c r="O18" s="35">
        <f>COUNTIF($L$7:$L$500,N18)</f>
        <v>2</v>
      </c>
      <c r="P18" s="35">
        <f>O18/$Q$4</f>
        <v>2.9411764705882353E-2</v>
      </c>
      <c r="Q18" s="35">
        <f>IF(P18=0,0,(P18*((LOG(P18))/LOG(2))))</f>
        <v>-0.14963126003677468</v>
      </c>
      <c r="T18" s="35">
        <f>N18</f>
        <v>2122</v>
      </c>
      <c r="U18" s="35">
        <f>COUNTIF(L7:L17,T18)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COUNTIF(L18:L29,Y18)</f>
        <v>0</v>
      </c>
      <c r="AA18" s="35">
        <f>Z18/(AB4-Z20)</f>
        <v>0</v>
      </c>
      <c r="AB18" s="35">
        <f>IF(AA18=0,0,(AA18*((LOG(AA18))/LOG(2))))</f>
        <v>0</v>
      </c>
      <c r="AD18" s="35">
        <f>N18</f>
        <v>2122</v>
      </c>
      <c r="AE18" s="35">
        <f>COUNTIF(L30:L40,AD18)</f>
        <v>0</v>
      </c>
      <c r="AF18" s="35">
        <f>AE18/(AG4-AE20)</f>
        <v>0</v>
      </c>
      <c r="AG18" s="35">
        <f>IF(AF18=0,0,(AF18*((LOG(AF18))/LOG(2))))</f>
        <v>0</v>
      </c>
      <c r="AI18" s="35">
        <f>N18</f>
        <v>2122</v>
      </c>
      <c r="AJ18" s="35">
        <f>COUNTIF(L41:L51,AI18)</f>
        <v>0</v>
      </c>
      <c r="AK18" s="35">
        <f>AJ18/(AL4-AJ20)</f>
        <v>0</v>
      </c>
      <c r="AL18" s="35">
        <f>IF(AK18=0,0,(AK18*((LOG(AK18))/LOG(2))))</f>
        <v>0</v>
      </c>
      <c r="AN18" s="35">
        <f>N18</f>
        <v>2122</v>
      </c>
      <c r="AO18" s="35">
        <f>COUNTIF(L52:L63,AN18)</f>
        <v>2</v>
      </c>
      <c r="AP18" s="35">
        <f>AO18/(AQ4-AO20)</f>
        <v>0.16666666666666666</v>
      </c>
      <c r="AQ18" s="35">
        <f>IF(AP18=0,0,(AP18*((LOG(AP18))/LOG(2))))</f>
        <v>-0.43082708345352599</v>
      </c>
      <c r="AS18" s="35">
        <f>N18</f>
        <v>2122</v>
      </c>
      <c r="AT18" s="35">
        <f>COUNTIF(L64:L74,AS18)</f>
        <v>0</v>
      </c>
      <c r="AU18" s="35">
        <f>AT18/(AV4-AT20)</f>
        <v>0</v>
      </c>
      <c r="AV18" s="35">
        <f>IF(AU18=0,0,(AU18*((LOG(AU18))/LOG(2))))</f>
        <v>0</v>
      </c>
    </row>
    <row r="19" spans="1:48" x14ac:dyDescent="0.3">
      <c r="A19" s="58">
        <v>12</v>
      </c>
      <c r="B19" s="58">
        <v>1904</v>
      </c>
      <c r="C19" s="61">
        <v>14</v>
      </c>
      <c r="D19" s="58">
        <v>1951</v>
      </c>
      <c r="E19" s="61">
        <v>13</v>
      </c>
      <c r="F19" s="58">
        <v>1960</v>
      </c>
      <c r="G19" s="64">
        <v>14</v>
      </c>
      <c r="H19" s="64">
        <v>1973</v>
      </c>
      <c r="I19" s="40"/>
      <c r="J19" s="40"/>
      <c r="K19" s="50">
        <v>0</v>
      </c>
      <c r="L19">
        <v>1111</v>
      </c>
      <c r="N19" s="35">
        <v>2211</v>
      </c>
      <c r="O19" s="35">
        <f>COUNTIF($L$7:$L$500,N19)</f>
        <v>3</v>
      </c>
      <c r="P19" s="35">
        <f>O19/$Q$4</f>
        <v>4.4117647058823532E-2</v>
      </c>
      <c r="Q19" s="35">
        <f>IF(P19=0,0,(P19*((LOG(P19))/LOG(2))))</f>
        <v>-0.19863972090569926</v>
      </c>
      <c r="T19" s="35">
        <f>N19</f>
        <v>2211</v>
      </c>
      <c r="U19" s="35">
        <f>COUNTIF(L7:L17,T19)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COUNTIF(L18:L29,Y19)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COUNTIF(L30:L40,AD19)</f>
        <v>1</v>
      </c>
      <c r="AF19" s="35">
        <f>AE19/(AG4-AE20)</f>
        <v>9.0909090909090912E-2</v>
      </c>
      <c r="AG19" s="35">
        <f>IF(AF19=0,0,(AF19*((LOG(AF19))/LOG(2))))</f>
        <v>-0.31449378351248153</v>
      </c>
      <c r="AI19" s="35">
        <f>N19</f>
        <v>2211</v>
      </c>
      <c r="AJ19" s="35">
        <f>COUNTIF(L41:L51,AI19)</f>
        <v>1</v>
      </c>
      <c r="AK19" s="35">
        <f>AJ19/(AL4-AJ20)</f>
        <v>9.0909090909090912E-2</v>
      </c>
      <c r="AL19" s="35">
        <f>IF(AK19=0,0,(AK19*((LOG(AK19))/LOG(2))))</f>
        <v>-0.31449378351248153</v>
      </c>
      <c r="AN19" s="35">
        <f>N19</f>
        <v>2211</v>
      </c>
      <c r="AO19" s="35">
        <f>COUNTIF(L52:L63,AN19)</f>
        <v>1</v>
      </c>
      <c r="AP19" s="35">
        <f>AO19/(AQ4-AO20)</f>
        <v>8.3333333333333329E-2</v>
      </c>
      <c r="AQ19" s="35">
        <f>IF(AP19=0,0,(AP19*((LOG(AP19))/LOG(2))))</f>
        <v>-0.29874687506009634</v>
      </c>
      <c r="AS19" s="35">
        <f>N19</f>
        <v>2211</v>
      </c>
      <c r="AT19" s="35">
        <f>COUNTIF(L64:L74,AS19)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8">
        <v>12</v>
      </c>
      <c r="B20" s="58">
        <v>2071</v>
      </c>
      <c r="C20" s="61">
        <v>14</v>
      </c>
      <c r="D20" s="58">
        <v>2082</v>
      </c>
      <c r="E20" s="61">
        <v>24</v>
      </c>
      <c r="F20" s="58">
        <v>2092</v>
      </c>
      <c r="G20" s="64">
        <v>14</v>
      </c>
      <c r="H20" s="64">
        <v>2113</v>
      </c>
      <c r="I20" s="40"/>
      <c r="J20" s="40"/>
      <c r="K20" s="50">
        <v>0</v>
      </c>
      <c r="L20">
        <v>1121</v>
      </c>
      <c r="N20" s="35">
        <v>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2212</v>
      </c>
      <c r="U20" s="35">
        <f>COUNTIF(L7:L17,T20)</f>
        <v>0</v>
      </c>
      <c r="V20" s="54"/>
      <c r="W20" s="55"/>
      <c r="Y20" s="35">
        <f>N20</f>
        <v>2212</v>
      </c>
      <c r="Z20" s="35">
        <f>COUNTIF(L18:L29,Y20)</f>
        <v>0</v>
      </c>
      <c r="AA20" s="54"/>
      <c r="AB20" s="55"/>
      <c r="AD20" s="35">
        <f>N20</f>
        <v>2212</v>
      </c>
      <c r="AE20" s="35">
        <f>COUNTIF(L30:L40,AD20)</f>
        <v>0</v>
      </c>
      <c r="AF20" s="54"/>
      <c r="AG20" s="55"/>
      <c r="AI20" s="35">
        <f>N20</f>
        <v>2212</v>
      </c>
      <c r="AJ20" s="35">
        <f>COUNTIF(L41:L51,AI20)</f>
        <v>0</v>
      </c>
      <c r="AK20" s="54"/>
      <c r="AL20" s="55"/>
      <c r="AN20" s="35">
        <f>N20</f>
        <v>2212</v>
      </c>
      <c r="AO20" s="35">
        <f>COUNTIF(L52:L63,AN20)</f>
        <v>0</v>
      </c>
      <c r="AP20" s="54"/>
      <c r="AQ20" s="55"/>
      <c r="AS20" s="35">
        <f>N20</f>
        <v>2212</v>
      </c>
      <c r="AT20" s="35">
        <f>COUNTIF(L64:L74,AS20)</f>
        <v>0</v>
      </c>
      <c r="AU20" s="54"/>
      <c r="AV20" s="55"/>
    </row>
    <row r="21" spans="1:48" x14ac:dyDescent="0.3">
      <c r="A21" s="58">
        <v>12</v>
      </c>
      <c r="B21" s="58">
        <v>2211</v>
      </c>
      <c r="C21" s="61">
        <v>23</v>
      </c>
      <c r="D21" s="58">
        <v>2221</v>
      </c>
      <c r="E21" s="61">
        <v>13</v>
      </c>
      <c r="F21" s="58">
        <v>2231</v>
      </c>
      <c r="G21" s="64">
        <v>23</v>
      </c>
      <c r="H21" s="64">
        <v>2245</v>
      </c>
      <c r="I21" s="40"/>
      <c r="J21" s="40"/>
      <c r="K21" s="50">
        <v>0</v>
      </c>
      <c r="L21">
        <v>1212</v>
      </c>
      <c r="N21" s="35">
        <v>2221</v>
      </c>
      <c r="O21" s="35">
        <f>COUNTIF($L$7:$L$500,N21)</f>
        <v>1</v>
      </c>
      <c r="P21" s="35">
        <f>O21/$Q$4</f>
        <v>1.4705882352941176E-2</v>
      </c>
      <c r="Q21" s="35">
        <f>IF(P21=0,0,(P21*((LOG(P21))/LOG(2))))</f>
        <v>-8.9521512371328521E-2</v>
      </c>
      <c r="T21" s="35">
        <f>N21</f>
        <v>2221</v>
      </c>
      <c r="U21" s="35">
        <f>COUNTIF(L7:L17,T21)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COUNTIF(L18:L29,Y21)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COUNTIF(L30:L40,AD21)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COUNTIF(L41:L51,AI21)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COUNTIF(L52:L63,AN21)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COUNTIF(L64:L74,AS21)</f>
        <v>1</v>
      </c>
      <c r="AU21" s="35">
        <f>AT21/(AV4-AT20)</f>
        <v>9.0909090909090912E-2</v>
      </c>
      <c r="AV21" s="35">
        <f>IF(AU21=0,0,(AU21*((LOG(AU21))/LOG(2))))</f>
        <v>-0.31449378351248153</v>
      </c>
    </row>
    <row r="22" spans="1:48" x14ac:dyDescent="0.3">
      <c r="A22" s="58">
        <v>12</v>
      </c>
      <c r="B22" s="58">
        <v>2362</v>
      </c>
      <c r="C22" s="61">
        <v>14</v>
      </c>
      <c r="D22" s="58">
        <v>2372</v>
      </c>
      <c r="E22" s="61">
        <v>24</v>
      </c>
      <c r="F22" s="58">
        <v>2382</v>
      </c>
      <c r="G22" s="64">
        <v>14</v>
      </c>
      <c r="H22" s="64">
        <v>2395</v>
      </c>
      <c r="I22" s="40"/>
      <c r="J22" s="40"/>
      <c r="K22" s="50">
        <v>0</v>
      </c>
      <c r="L22">
        <v>1121</v>
      </c>
      <c r="N22" s="35">
        <v>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2222</v>
      </c>
      <c r="U22" s="35">
        <f>COUNTIF(L7:L17,T22)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COUNTIF(L18:L29,Y22)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COUNTIF(L30:L40,AD22)</f>
        <v>0</v>
      </c>
      <c r="AF22" s="35">
        <f>AE22/(AG4-AE20)</f>
        <v>0</v>
      </c>
      <c r="AG22" s="35">
        <f>IF(AF22=0,0,(AF22*((LOG(AF22))/LOG(2))))</f>
        <v>0</v>
      </c>
      <c r="AI22" s="35">
        <f>N22</f>
        <v>2222</v>
      </c>
      <c r="AJ22" s="35">
        <f>COUNTIF(L41:L51,AI22)</f>
        <v>0</v>
      </c>
      <c r="AK22" s="35">
        <f>AJ22/(AL4-AJ20)</f>
        <v>0</v>
      </c>
      <c r="AL22" s="35">
        <f>IF(AK22=0,0,(AK22*((LOG(AK22))/LOG(2))))</f>
        <v>0</v>
      </c>
      <c r="AN22" s="35">
        <f>N22</f>
        <v>2222</v>
      </c>
      <c r="AO22" s="35">
        <f>COUNTIF(L52:L63,AN22)</f>
        <v>0</v>
      </c>
      <c r="AP22" s="35">
        <f>AO22/(AQ4-AO20)</f>
        <v>0</v>
      </c>
      <c r="AQ22" s="35">
        <f>IF(AP22=0,0,(AP22*((LOG(AP22))/LOG(2))))</f>
        <v>0</v>
      </c>
      <c r="AS22" s="35">
        <f>N22</f>
        <v>2222</v>
      </c>
      <c r="AT22" s="35">
        <f>COUNTIF(L64:L74,AS22)</f>
        <v>0</v>
      </c>
      <c r="AU22" s="35">
        <f>AT22/(AV4-AT20)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2525</v>
      </c>
      <c r="C23" s="61">
        <v>14</v>
      </c>
      <c r="D23" s="58">
        <v>2544</v>
      </c>
      <c r="E23" s="61">
        <v>13</v>
      </c>
      <c r="F23" s="58">
        <v>2551</v>
      </c>
      <c r="G23" s="64">
        <v>14</v>
      </c>
      <c r="H23" s="64">
        <v>2563</v>
      </c>
      <c r="I23" s="40"/>
      <c r="J23" s="40"/>
      <c r="K23" s="50">
        <v>0</v>
      </c>
      <c r="L23">
        <v>1111</v>
      </c>
      <c r="P23" s="27">
        <f>SUM(P7:P22)</f>
        <v>0.99999999999999989</v>
      </c>
      <c r="Q23" s="27">
        <f>-SUM(Q7:Q22)</f>
        <v>3.1251191454150673</v>
      </c>
      <c r="V23" s="27">
        <f>SUM(V7:V22)</f>
        <v>1</v>
      </c>
      <c r="W23" s="27">
        <f>-SUM(W7:W22)</f>
        <v>2.6635327548042547</v>
      </c>
      <c r="AA23" s="27">
        <f>SUM(AA7:AA22)</f>
        <v>1</v>
      </c>
      <c r="AB23" s="27">
        <f>-SUM(AB7:AB22)</f>
        <v>2.0545851693377992</v>
      </c>
      <c r="AF23" s="27">
        <f>SUM(AF7:AF22)</f>
        <v>1</v>
      </c>
      <c r="AG23" s="27">
        <f>-SUM(AG7:AG22)</f>
        <v>2.4040097573248596</v>
      </c>
      <c r="AK23" s="27">
        <f>SUM(AK7:AK22)</f>
        <v>1</v>
      </c>
      <c r="AL23" s="27">
        <f>-SUM(AL7:AL22)</f>
        <v>2.2221915755066779</v>
      </c>
      <c r="AP23" s="27">
        <f>SUM(AP7:AP22)</f>
        <v>1</v>
      </c>
      <c r="AQ23" s="27">
        <f>-SUM(AQ7:AQ22)</f>
        <v>2.4182958340544891</v>
      </c>
      <c r="AU23" s="27">
        <f>SUM(AU7:AU22)</f>
        <v>1</v>
      </c>
      <c r="AV23" s="27">
        <f>-SUM(AV7:AV22)</f>
        <v>2.5503407095463881</v>
      </c>
    </row>
    <row r="24" spans="1:48" x14ac:dyDescent="0.3">
      <c r="A24" s="58">
        <v>21</v>
      </c>
      <c r="B24" s="58">
        <v>2706</v>
      </c>
      <c r="C24" s="61">
        <v>12</v>
      </c>
      <c r="D24" s="58">
        <v>2721</v>
      </c>
      <c r="E24" s="61">
        <v>13</v>
      </c>
      <c r="F24" s="58">
        <v>2733</v>
      </c>
      <c r="G24" s="64">
        <v>14</v>
      </c>
      <c r="H24" s="64">
        <v>2741</v>
      </c>
      <c r="I24" s="40"/>
      <c r="J24" s="40"/>
      <c r="K24" s="50">
        <v>0</v>
      </c>
      <c r="L24">
        <v>2111</v>
      </c>
      <c r="P24" s="28" t="s">
        <v>89</v>
      </c>
      <c r="Q24" s="28">
        <f>Q23/(LOG(Q4)/LOG(2))</f>
        <v>0.51336972839298356</v>
      </c>
      <c r="V24" s="28" t="s">
        <v>116</v>
      </c>
      <c r="W24" s="28">
        <f>W23/(LOG(W4)/LOG(2))</f>
        <v>0.76993363315949714</v>
      </c>
      <c r="AA24" s="28" t="s">
        <v>119</v>
      </c>
      <c r="AB24" s="28">
        <f>AB23/(LOG(AB4)/LOG(2))</f>
        <v>0.57311203922621112</v>
      </c>
      <c r="AF24" s="28" t="s">
        <v>120</v>
      </c>
      <c r="AG24" s="28">
        <f>AG23/(LOG(AG4)/LOG(2))</f>
        <v>0.69491466296761817</v>
      </c>
      <c r="AK24" s="28" t="s">
        <v>121</v>
      </c>
      <c r="AL24" s="28">
        <f>AL23/(LOG(AL4)/LOG(2))</f>
        <v>0.64235742181891131</v>
      </c>
      <c r="AP24" s="28" t="s">
        <v>122</v>
      </c>
      <c r="AQ24" s="28">
        <f>AQ23/(LOG(AQ4)/LOG(2))</f>
        <v>0.67456656340701504</v>
      </c>
      <c r="AU24" s="28" t="s">
        <v>123</v>
      </c>
      <c r="AV24" s="28">
        <f>AV23/(LOG(AV4)/LOG(2))</f>
        <v>0.73721379425646549</v>
      </c>
    </row>
    <row r="25" spans="1:48" x14ac:dyDescent="0.3">
      <c r="A25" s="58">
        <v>12</v>
      </c>
      <c r="B25" s="58">
        <v>2907</v>
      </c>
      <c r="C25" s="61">
        <v>14</v>
      </c>
      <c r="D25" s="58">
        <v>2918</v>
      </c>
      <c r="E25" s="61">
        <v>13</v>
      </c>
      <c r="F25" s="58">
        <v>2930</v>
      </c>
      <c r="G25" s="64">
        <v>14</v>
      </c>
      <c r="H25" s="64">
        <v>2938</v>
      </c>
      <c r="I25" s="40"/>
      <c r="J25" s="40"/>
      <c r="K25" s="50">
        <v>0</v>
      </c>
      <c r="L25">
        <v>1111</v>
      </c>
    </row>
    <row r="26" spans="1:48" x14ac:dyDescent="0.3">
      <c r="A26" s="58">
        <v>12</v>
      </c>
      <c r="B26" s="58">
        <v>3050</v>
      </c>
      <c r="C26" s="61">
        <v>23</v>
      </c>
      <c r="D26" s="58">
        <v>3078</v>
      </c>
      <c r="E26" s="61">
        <v>24</v>
      </c>
      <c r="F26" s="58">
        <v>3101</v>
      </c>
      <c r="G26" s="64">
        <v>14</v>
      </c>
      <c r="H26" s="64">
        <v>3114</v>
      </c>
      <c r="I26" s="40"/>
      <c r="J26" s="40"/>
      <c r="K26" s="50">
        <v>0</v>
      </c>
      <c r="L26">
        <v>1221</v>
      </c>
    </row>
    <row r="27" spans="1:48" x14ac:dyDescent="0.3">
      <c r="A27" s="58">
        <v>12</v>
      </c>
      <c r="B27" s="58">
        <v>3224</v>
      </c>
      <c r="C27" s="61">
        <v>23</v>
      </c>
      <c r="D27" s="58">
        <v>3256</v>
      </c>
      <c r="E27" s="61">
        <v>13</v>
      </c>
      <c r="F27" s="58">
        <v>3268</v>
      </c>
      <c r="G27" s="64">
        <v>23</v>
      </c>
      <c r="H27" s="64">
        <v>3282</v>
      </c>
      <c r="I27" s="40"/>
      <c r="J27" s="40"/>
      <c r="K27" s="50">
        <v>0</v>
      </c>
      <c r="L27">
        <v>1212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8">
        <v>12</v>
      </c>
      <c r="B28" s="58">
        <v>3427</v>
      </c>
      <c r="C28" s="61">
        <v>14</v>
      </c>
      <c r="D28" s="58">
        <v>3439</v>
      </c>
      <c r="E28" s="61">
        <v>13</v>
      </c>
      <c r="F28" s="58">
        <v>3470</v>
      </c>
      <c r="G28" s="64">
        <v>14</v>
      </c>
      <c r="H28" s="64">
        <v>3479</v>
      </c>
      <c r="I28" s="40"/>
      <c r="J28" s="40"/>
      <c r="K28" s="50">
        <v>0</v>
      </c>
      <c r="L28">
        <v>1111</v>
      </c>
      <c r="N28" s="39">
        <f>COUNTIF(L7:L74,G3)</f>
        <v>0</v>
      </c>
      <c r="O28" s="39"/>
      <c r="P28" s="46">
        <v>11</v>
      </c>
      <c r="Q28" s="46">
        <v>12</v>
      </c>
      <c r="R28" s="46">
        <v>11</v>
      </c>
      <c r="S28" s="46">
        <v>11</v>
      </c>
      <c r="T28" s="46">
        <v>12</v>
      </c>
      <c r="U28" s="46">
        <v>11</v>
      </c>
      <c r="V28" s="45"/>
    </row>
    <row r="29" spans="1:48" x14ac:dyDescent="0.3">
      <c r="A29" s="58">
        <v>12</v>
      </c>
      <c r="B29" s="58">
        <v>3620</v>
      </c>
      <c r="C29" s="61">
        <v>23</v>
      </c>
      <c r="D29" s="58">
        <v>3631</v>
      </c>
      <c r="E29" s="61">
        <v>13</v>
      </c>
      <c r="F29" s="58">
        <v>3643</v>
      </c>
      <c r="G29" s="64">
        <v>23</v>
      </c>
      <c r="H29" s="64">
        <v>3660</v>
      </c>
      <c r="I29" s="40"/>
      <c r="J29" s="40"/>
      <c r="K29" s="50">
        <v>0</v>
      </c>
      <c r="L29">
        <v>1212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7">
        <v>12</v>
      </c>
      <c r="B30" s="57">
        <v>3765</v>
      </c>
      <c r="C30" s="60">
        <v>14</v>
      </c>
      <c r="D30" s="57">
        <v>3781</v>
      </c>
      <c r="E30" s="60">
        <v>24</v>
      </c>
      <c r="F30" s="57">
        <v>3791</v>
      </c>
      <c r="G30" s="63">
        <v>14</v>
      </c>
      <c r="H30" s="63">
        <v>3803</v>
      </c>
      <c r="I30" s="41"/>
      <c r="J30" s="41"/>
      <c r="K30" s="42">
        <v>0</v>
      </c>
      <c r="L30">
        <v>1121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7">
        <v>12</v>
      </c>
      <c r="B31" s="57">
        <v>3949</v>
      </c>
      <c r="C31" s="60">
        <v>14</v>
      </c>
      <c r="D31" s="57">
        <v>3963</v>
      </c>
      <c r="E31" s="60">
        <v>24</v>
      </c>
      <c r="F31" s="57">
        <v>3986</v>
      </c>
      <c r="G31" s="63">
        <v>14</v>
      </c>
      <c r="H31" s="63">
        <v>4002</v>
      </c>
      <c r="I31" s="41"/>
      <c r="J31" s="41"/>
      <c r="K31" s="42">
        <v>0</v>
      </c>
      <c r="L31">
        <v>1121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7">
        <v>21</v>
      </c>
      <c r="B32" s="57">
        <v>4140</v>
      </c>
      <c r="C32" s="60">
        <v>12</v>
      </c>
      <c r="D32" s="57">
        <v>4153</v>
      </c>
      <c r="E32" s="60">
        <v>24</v>
      </c>
      <c r="F32" s="57">
        <v>4173</v>
      </c>
      <c r="G32" s="63">
        <v>14</v>
      </c>
      <c r="H32" s="63">
        <v>4188</v>
      </c>
      <c r="I32" s="41"/>
      <c r="J32" s="41"/>
      <c r="K32" s="42">
        <v>0</v>
      </c>
      <c r="L32">
        <v>2121</v>
      </c>
      <c r="O32" s="44" t="s">
        <v>105</v>
      </c>
      <c r="P32" s="46">
        <f>U20</f>
        <v>0</v>
      </c>
      <c r="Q32" s="46">
        <f>Z20</f>
        <v>0</v>
      </c>
      <c r="R32" s="46">
        <f>AE20</f>
        <v>0</v>
      </c>
      <c r="S32" s="46">
        <f>AJ20</f>
        <v>0</v>
      </c>
      <c r="T32" s="46">
        <f>AO20</f>
        <v>0</v>
      </c>
      <c r="U32" s="46">
        <f>AT20</f>
        <v>0</v>
      </c>
      <c r="V32" s="44"/>
    </row>
    <row r="33" spans="1:22" x14ac:dyDescent="0.3">
      <c r="A33" s="57">
        <v>12</v>
      </c>
      <c r="B33" s="57">
        <v>4332</v>
      </c>
      <c r="C33" s="60">
        <v>23</v>
      </c>
      <c r="D33" s="57">
        <v>4355</v>
      </c>
      <c r="E33" s="60">
        <v>13</v>
      </c>
      <c r="F33" s="57">
        <v>4370</v>
      </c>
      <c r="G33" s="63">
        <v>14</v>
      </c>
      <c r="H33" s="63">
        <v>4379</v>
      </c>
      <c r="I33" s="41"/>
      <c r="J33" s="41"/>
      <c r="K33" s="42">
        <v>0</v>
      </c>
      <c r="L33">
        <v>1211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7">
        <v>12</v>
      </c>
      <c r="B34" s="57">
        <v>4507</v>
      </c>
      <c r="C34" s="60">
        <v>23</v>
      </c>
      <c r="D34" s="57">
        <v>4533</v>
      </c>
      <c r="E34" s="60">
        <v>13</v>
      </c>
      <c r="F34" s="57">
        <v>4545</v>
      </c>
      <c r="G34" s="63">
        <v>23</v>
      </c>
      <c r="H34" s="63">
        <v>4558</v>
      </c>
      <c r="I34" s="41"/>
      <c r="J34" s="41"/>
      <c r="K34" s="42">
        <v>0</v>
      </c>
      <c r="L34">
        <v>1212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7">
        <v>12</v>
      </c>
      <c r="B35" s="57">
        <v>4705</v>
      </c>
      <c r="C35" s="60">
        <v>14</v>
      </c>
      <c r="D35" s="57">
        <v>4719</v>
      </c>
      <c r="E35" s="60">
        <v>24</v>
      </c>
      <c r="F35" s="57">
        <v>4752</v>
      </c>
      <c r="G35" s="63">
        <v>14</v>
      </c>
      <c r="H35" s="63">
        <v>4767</v>
      </c>
      <c r="I35" s="41"/>
      <c r="J35" s="41"/>
      <c r="K35" s="42">
        <v>0</v>
      </c>
      <c r="L35">
        <v>1121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7">
        <v>12</v>
      </c>
      <c r="B36" s="57">
        <v>4917</v>
      </c>
      <c r="C36" s="60">
        <v>14</v>
      </c>
      <c r="D36" s="57">
        <v>4938</v>
      </c>
      <c r="E36" s="60">
        <v>24</v>
      </c>
      <c r="F36" s="57">
        <v>4951</v>
      </c>
      <c r="G36" s="63">
        <v>14</v>
      </c>
      <c r="H36" s="63">
        <v>4965</v>
      </c>
      <c r="I36" s="41"/>
      <c r="J36" s="41"/>
      <c r="K36" s="42">
        <v>0</v>
      </c>
      <c r="L36">
        <v>1121</v>
      </c>
      <c r="N36" s="40"/>
      <c r="O36" s="49" t="s">
        <v>109</v>
      </c>
      <c r="P36">
        <f>H17/P28</f>
        <v>147.45454545454547</v>
      </c>
      <c r="Q36">
        <f>(H29-H17)/Q28</f>
        <v>169.83333333333334</v>
      </c>
      <c r="R36">
        <f>(H40-H29)/R28</f>
        <v>200.90909090909091</v>
      </c>
      <c r="S36">
        <f>(H51-H40)/S28</f>
        <v>243.45454545454547</v>
      </c>
      <c r="T36">
        <f>(H63-H51)/T28</f>
        <v>432.66666666666669</v>
      </c>
      <c r="U36">
        <f>(H74-H63)/U28</f>
        <v>924.81818181818187</v>
      </c>
    </row>
    <row r="37" spans="1:22" x14ac:dyDescent="0.3">
      <c r="A37" s="57">
        <v>12</v>
      </c>
      <c r="B37" s="57">
        <v>5117</v>
      </c>
      <c r="C37" s="60">
        <v>14</v>
      </c>
      <c r="D37" s="57">
        <v>5143</v>
      </c>
      <c r="E37" s="60">
        <v>24</v>
      </c>
      <c r="F37" s="57">
        <v>5153</v>
      </c>
      <c r="G37" s="63">
        <v>14</v>
      </c>
      <c r="H37" s="63">
        <v>5166</v>
      </c>
      <c r="I37" s="41"/>
      <c r="J37" s="41"/>
      <c r="K37" s="42">
        <v>0</v>
      </c>
      <c r="L37">
        <v>1121</v>
      </c>
    </row>
    <row r="38" spans="1:22" x14ac:dyDescent="0.3">
      <c r="A38" s="57">
        <v>12</v>
      </c>
      <c r="B38" s="57">
        <v>5352</v>
      </c>
      <c r="C38" s="60">
        <v>23</v>
      </c>
      <c r="D38" s="57">
        <v>5364</v>
      </c>
      <c r="E38" s="60">
        <v>24</v>
      </c>
      <c r="F38" s="57">
        <v>5385</v>
      </c>
      <c r="G38" s="63">
        <v>14</v>
      </c>
      <c r="H38" s="63">
        <v>5400</v>
      </c>
      <c r="I38" s="41"/>
      <c r="J38" s="41"/>
      <c r="K38" s="42">
        <v>0</v>
      </c>
      <c r="L38">
        <v>1221</v>
      </c>
    </row>
    <row r="39" spans="1:22" x14ac:dyDescent="0.3">
      <c r="A39" s="57">
        <v>21</v>
      </c>
      <c r="B39" s="57">
        <v>5591</v>
      </c>
      <c r="C39" s="60">
        <v>21</v>
      </c>
      <c r="D39" s="57">
        <v>5610</v>
      </c>
      <c r="E39" s="60">
        <v>11</v>
      </c>
      <c r="F39" s="57">
        <v>5624</v>
      </c>
      <c r="G39" s="63">
        <v>12</v>
      </c>
      <c r="H39" s="63">
        <v>5635</v>
      </c>
      <c r="I39" s="41"/>
      <c r="J39" s="41"/>
      <c r="K39" s="42">
        <v>0</v>
      </c>
      <c r="L39">
        <v>2211</v>
      </c>
    </row>
    <row r="40" spans="1:22" x14ac:dyDescent="0.3">
      <c r="A40" s="57">
        <v>21</v>
      </c>
      <c r="B40" s="57">
        <v>5823</v>
      </c>
      <c r="C40" s="60">
        <v>12</v>
      </c>
      <c r="D40" s="57">
        <v>5855</v>
      </c>
      <c r="E40" s="60">
        <v>13</v>
      </c>
      <c r="F40" s="57">
        <v>5863</v>
      </c>
      <c r="G40" s="63">
        <v>14</v>
      </c>
      <c r="H40" s="63">
        <v>5870</v>
      </c>
      <c r="I40" s="41"/>
      <c r="J40" s="41"/>
      <c r="K40" s="42">
        <v>0</v>
      </c>
      <c r="L40">
        <v>2111</v>
      </c>
    </row>
    <row r="41" spans="1:22" x14ac:dyDescent="0.3">
      <c r="A41" s="58">
        <v>12</v>
      </c>
      <c r="B41" s="58">
        <v>6060</v>
      </c>
      <c r="C41" s="61">
        <v>14</v>
      </c>
      <c r="D41" s="58">
        <v>6093</v>
      </c>
      <c r="E41" s="61">
        <v>13</v>
      </c>
      <c r="F41" s="58">
        <v>6101</v>
      </c>
      <c r="G41" s="64">
        <v>14</v>
      </c>
      <c r="H41" s="64">
        <v>6108</v>
      </c>
      <c r="I41" s="40"/>
      <c r="J41" s="40"/>
      <c r="K41" s="50">
        <v>0</v>
      </c>
      <c r="L41">
        <v>1111</v>
      </c>
    </row>
    <row r="42" spans="1:22" x14ac:dyDescent="0.3">
      <c r="A42" s="58">
        <v>12</v>
      </c>
      <c r="B42" s="58">
        <v>6294</v>
      </c>
      <c r="C42" s="61">
        <v>14</v>
      </c>
      <c r="D42" s="58">
        <v>6316</v>
      </c>
      <c r="E42" s="61">
        <v>24</v>
      </c>
      <c r="F42" s="58">
        <v>6327</v>
      </c>
      <c r="G42" s="64">
        <v>14</v>
      </c>
      <c r="H42" s="64">
        <v>6341</v>
      </c>
      <c r="I42" s="40"/>
      <c r="J42" s="40"/>
      <c r="K42" s="50">
        <v>0</v>
      </c>
      <c r="L42">
        <v>1121</v>
      </c>
    </row>
    <row r="43" spans="1:22" x14ac:dyDescent="0.3">
      <c r="A43" s="58">
        <v>21</v>
      </c>
      <c r="B43" s="58">
        <v>6504</v>
      </c>
      <c r="C43" s="61">
        <v>12</v>
      </c>
      <c r="D43" s="58">
        <v>6516</v>
      </c>
      <c r="E43" s="61">
        <v>13</v>
      </c>
      <c r="F43" s="58">
        <v>6556</v>
      </c>
      <c r="G43" s="64">
        <v>14</v>
      </c>
      <c r="H43" s="64">
        <v>6563</v>
      </c>
      <c r="I43" s="40"/>
      <c r="J43" s="40"/>
      <c r="K43" s="50">
        <v>0</v>
      </c>
      <c r="L43">
        <v>2111</v>
      </c>
    </row>
    <row r="44" spans="1:22" x14ac:dyDescent="0.3">
      <c r="A44" s="58">
        <v>12</v>
      </c>
      <c r="B44" s="58">
        <v>6738</v>
      </c>
      <c r="C44" s="61">
        <v>23</v>
      </c>
      <c r="D44" s="58">
        <v>6753</v>
      </c>
      <c r="E44" s="61">
        <v>24</v>
      </c>
      <c r="F44" s="58">
        <v>6771</v>
      </c>
      <c r="G44" s="64">
        <v>14</v>
      </c>
      <c r="H44" s="64">
        <v>6784</v>
      </c>
      <c r="I44" s="40"/>
      <c r="J44" s="40"/>
      <c r="K44" s="50">
        <v>0</v>
      </c>
      <c r="L44">
        <v>1221</v>
      </c>
    </row>
    <row r="45" spans="1:22" x14ac:dyDescent="0.3">
      <c r="A45" s="58">
        <v>12</v>
      </c>
      <c r="B45" s="58">
        <v>6997</v>
      </c>
      <c r="C45" s="61">
        <v>14</v>
      </c>
      <c r="D45" s="58">
        <v>7021</v>
      </c>
      <c r="E45" s="61">
        <v>13</v>
      </c>
      <c r="F45" s="58">
        <v>7030</v>
      </c>
      <c r="G45" s="64">
        <v>14</v>
      </c>
      <c r="H45" s="64">
        <v>7038</v>
      </c>
      <c r="I45" s="40"/>
      <c r="J45" s="40"/>
      <c r="K45" s="50">
        <v>0</v>
      </c>
      <c r="L45">
        <v>1111</v>
      </c>
    </row>
    <row r="46" spans="1:22" x14ac:dyDescent="0.3">
      <c r="A46" s="58">
        <v>12</v>
      </c>
      <c r="B46" s="58">
        <v>7150</v>
      </c>
      <c r="C46" s="61">
        <v>14</v>
      </c>
      <c r="D46" s="58">
        <v>7184</v>
      </c>
      <c r="E46" s="61">
        <v>13</v>
      </c>
      <c r="F46" s="58">
        <v>7203</v>
      </c>
      <c r="G46" s="64">
        <v>23</v>
      </c>
      <c r="H46" s="64">
        <v>7218</v>
      </c>
      <c r="I46" s="40"/>
      <c r="J46" s="40"/>
      <c r="K46" s="50">
        <v>0</v>
      </c>
      <c r="L46">
        <v>1112</v>
      </c>
    </row>
    <row r="47" spans="1:22" x14ac:dyDescent="0.3">
      <c r="A47" s="58">
        <v>21</v>
      </c>
      <c r="B47" s="58">
        <v>7381</v>
      </c>
      <c r="C47" s="61">
        <v>21</v>
      </c>
      <c r="D47" s="58">
        <v>7400</v>
      </c>
      <c r="E47" s="61">
        <v>11</v>
      </c>
      <c r="F47" s="58">
        <v>7412</v>
      </c>
      <c r="G47" s="64">
        <v>12</v>
      </c>
      <c r="H47" s="64">
        <v>7420</v>
      </c>
      <c r="I47" s="40"/>
      <c r="J47" s="40"/>
      <c r="K47" s="50">
        <v>0</v>
      </c>
      <c r="L47">
        <v>2211</v>
      </c>
    </row>
    <row r="48" spans="1:22" x14ac:dyDescent="0.3">
      <c r="A48" s="58">
        <v>12</v>
      </c>
      <c r="B48" s="58">
        <v>7665</v>
      </c>
      <c r="C48" s="61">
        <v>14</v>
      </c>
      <c r="D48" s="58">
        <v>7706</v>
      </c>
      <c r="E48" s="61">
        <v>24</v>
      </c>
      <c r="F48" s="58">
        <v>7719</v>
      </c>
      <c r="G48" s="64">
        <v>14</v>
      </c>
      <c r="H48" s="64">
        <v>7733</v>
      </c>
      <c r="I48" s="40"/>
      <c r="J48" s="40"/>
      <c r="K48" s="50">
        <v>0</v>
      </c>
      <c r="L48">
        <v>1121</v>
      </c>
    </row>
    <row r="49" spans="1:12" x14ac:dyDescent="0.3">
      <c r="A49" s="58">
        <v>12</v>
      </c>
      <c r="B49" s="58">
        <v>7952</v>
      </c>
      <c r="C49" s="61">
        <v>14</v>
      </c>
      <c r="D49" s="58">
        <v>7995</v>
      </c>
      <c r="E49" s="61">
        <v>24</v>
      </c>
      <c r="F49" s="58">
        <v>8004</v>
      </c>
      <c r="G49" s="64">
        <v>14</v>
      </c>
      <c r="H49" s="64">
        <v>8019</v>
      </c>
      <c r="I49" s="40"/>
      <c r="J49" s="40"/>
      <c r="K49" s="50">
        <v>0</v>
      </c>
      <c r="L49">
        <v>1121</v>
      </c>
    </row>
    <row r="50" spans="1:12" x14ac:dyDescent="0.3">
      <c r="A50" s="58">
        <v>12</v>
      </c>
      <c r="B50" s="58">
        <v>8195</v>
      </c>
      <c r="C50" s="61">
        <v>14</v>
      </c>
      <c r="D50" s="58">
        <v>8221</v>
      </c>
      <c r="E50" s="61">
        <v>24</v>
      </c>
      <c r="F50" s="58">
        <v>8230</v>
      </c>
      <c r="G50" s="64">
        <v>14</v>
      </c>
      <c r="H50" s="64">
        <v>8268</v>
      </c>
      <c r="I50" s="40"/>
      <c r="J50" s="40"/>
      <c r="K50" s="50">
        <v>0</v>
      </c>
      <c r="L50">
        <v>1121</v>
      </c>
    </row>
    <row r="51" spans="1:12" x14ac:dyDescent="0.3">
      <c r="A51" s="58">
        <v>12</v>
      </c>
      <c r="B51" s="58">
        <v>8480</v>
      </c>
      <c r="C51" s="61">
        <v>14</v>
      </c>
      <c r="D51" s="58">
        <v>8528</v>
      </c>
      <c r="E51" s="61">
        <v>24</v>
      </c>
      <c r="F51" s="58">
        <v>8537</v>
      </c>
      <c r="G51" s="64">
        <v>14</v>
      </c>
      <c r="H51" s="64">
        <v>8548</v>
      </c>
      <c r="I51" s="40"/>
      <c r="J51" s="40"/>
      <c r="K51" s="50">
        <v>0</v>
      </c>
      <c r="L51">
        <v>1121</v>
      </c>
    </row>
    <row r="52" spans="1:12" x14ac:dyDescent="0.3">
      <c r="A52" s="57">
        <v>12</v>
      </c>
      <c r="B52" s="57">
        <v>8746</v>
      </c>
      <c r="C52" s="60">
        <v>14</v>
      </c>
      <c r="D52" s="57">
        <v>8792</v>
      </c>
      <c r="E52" s="60">
        <v>24</v>
      </c>
      <c r="F52" s="57">
        <v>8819</v>
      </c>
      <c r="G52" s="63">
        <v>14</v>
      </c>
      <c r="H52" s="63">
        <v>8832</v>
      </c>
      <c r="I52" s="41"/>
      <c r="J52" s="41"/>
      <c r="K52" s="42">
        <v>0</v>
      </c>
      <c r="L52">
        <v>1121</v>
      </c>
    </row>
    <row r="53" spans="1:12" x14ac:dyDescent="0.3">
      <c r="A53" s="57">
        <v>21</v>
      </c>
      <c r="B53" s="57">
        <v>9409</v>
      </c>
      <c r="C53" s="60">
        <v>12</v>
      </c>
      <c r="D53" s="57">
        <v>9420</v>
      </c>
      <c r="E53" s="60">
        <v>24</v>
      </c>
      <c r="F53" s="57">
        <v>9430</v>
      </c>
      <c r="G53" s="63">
        <v>23</v>
      </c>
      <c r="H53" s="63">
        <v>9450</v>
      </c>
      <c r="I53" s="41"/>
      <c r="J53" s="41"/>
      <c r="K53" s="42">
        <v>0</v>
      </c>
      <c r="L53">
        <v>2122</v>
      </c>
    </row>
    <row r="54" spans="1:12" x14ac:dyDescent="0.3">
      <c r="A54" s="57">
        <v>21</v>
      </c>
      <c r="B54" s="57">
        <v>9932</v>
      </c>
      <c r="C54" s="60">
        <v>21</v>
      </c>
      <c r="D54" s="57">
        <v>9971</v>
      </c>
      <c r="E54" s="60">
        <v>11</v>
      </c>
      <c r="F54" s="57">
        <v>9986</v>
      </c>
      <c r="G54" s="63">
        <v>12</v>
      </c>
      <c r="H54" s="63">
        <v>10000</v>
      </c>
      <c r="I54" s="41"/>
      <c r="J54" s="41"/>
      <c r="K54" s="42">
        <v>0</v>
      </c>
      <c r="L54">
        <v>2211</v>
      </c>
    </row>
    <row r="55" spans="1:12" x14ac:dyDescent="0.3">
      <c r="A55" s="57">
        <v>12</v>
      </c>
      <c r="B55" s="57">
        <v>10277</v>
      </c>
      <c r="C55" s="60">
        <v>23</v>
      </c>
      <c r="D55" s="57">
        <v>10287</v>
      </c>
      <c r="E55" s="60">
        <v>24</v>
      </c>
      <c r="F55" s="57">
        <v>10308</v>
      </c>
      <c r="G55" s="63">
        <v>14</v>
      </c>
      <c r="H55" s="63">
        <v>10323</v>
      </c>
      <c r="I55" s="41"/>
      <c r="J55" s="41"/>
      <c r="K55" s="42">
        <v>0</v>
      </c>
      <c r="L55">
        <v>1221</v>
      </c>
    </row>
    <row r="56" spans="1:12" x14ac:dyDescent="0.3">
      <c r="A56" s="57">
        <v>12</v>
      </c>
      <c r="B56" s="57">
        <v>10966</v>
      </c>
      <c r="C56" s="60">
        <v>23</v>
      </c>
      <c r="D56" s="57">
        <v>11011</v>
      </c>
      <c r="E56" s="60">
        <v>13</v>
      </c>
      <c r="F56" s="57">
        <v>11026</v>
      </c>
      <c r="G56" s="63">
        <v>14</v>
      </c>
      <c r="H56" s="63">
        <v>11034</v>
      </c>
      <c r="I56" s="41"/>
      <c r="J56" s="41"/>
      <c r="K56" s="42">
        <v>0</v>
      </c>
      <c r="L56">
        <v>1211</v>
      </c>
    </row>
    <row r="57" spans="1:12" x14ac:dyDescent="0.3">
      <c r="A57" s="57">
        <v>12</v>
      </c>
      <c r="B57" s="57">
        <v>11434</v>
      </c>
      <c r="C57" s="60">
        <v>23</v>
      </c>
      <c r="D57" s="57">
        <v>11446</v>
      </c>
      <c r="E57" s="60">
        <v>13</v>
      </c>
      <c r="F57" s="57">
        <v>11458</v>
      </c>
      <c r="G57" s="63">
        <v>23</v>
      </c>
      <c r="H57" s="63">
        <v>11469</v>
      </c>
      <c r="I57" s="41"/>
      <c r="J57" s="41"/>
      <c r="K57" s="42">
        <v>0</v>
      </c>
      <c r="L57">
        <v>1212</v>
      </c>
    </row>
    <row r="58" spans="1:12" x14ac:dyDescent="0.3">
      <c r="A58" s="57">
        <v>12</v>
      </c>
      <c r="B58" s="57">
        <v>11847</v>
      </c>
      <c r="C58" s="60">
        <v>23</v>
      </c>
      <c r="D58" s="57">
        <v>11889</v>
      </c>
      <c r="E58" s="60">
        <v>13</v>
      </c>
      <c r="F58" s="57">
        <v>11902</v>
      </c>
      <c r="G58" s="63">
        <v>23</v>
      </c>
      <c r="H58" s="63">
        <v>11913</v>
      </c>
      <c r="I58" s="41"/>
      <c r="J58" s="41"/>
      <c r="K58" s="42">
        <v>0</v>
      </c>
      <c r="L58">
        <v>1212</v>
      </c>
    </row>
    <row r="59" spans="1:12" x14ac:dyDescent="0.3">
      <c r="A59" s="57">
        <v>12</v>
      </c>
      <c r="B59" s="57">
        <v>12232</v>
      </c>
      <c r="C59" s="60">
        <v>14</v>
      </c>
      <c r="D59" s="57">
        <v>12273</v>
      </c>
      <c r="E59" s="60">
        <v>24</v>
      </c>
      <c r="F59" s="57">
        <v>12292</v>
      </c>
      <c r="G59" s="63">
        <v>14</v>
      </c>
      <c r="H59" s="63">
        <v>12308</v>
      </c>
      <c r="I59" s="41"/>
      <c r="J59" s="41"/>
      <c r="K59" s="42">
        <v>0</v>
      </c>
      <c r="L59">
        <v>1121</v>
      </c>
    </row>
    <row r="60" spans="1:12" x14ac:dyDescent="0.3">
      <c r="A60" s="57">
        <v>12</v>
      </c>
      <c r="B60" s="57">
        <v>12484</v>
      </c>
      <c r="C60" s="60">
        <v>23</v>
      </c>
      <c r="D60" s="57">
        <v>12494</v>
      </c>
      <c r="E60" s="60">
        <v>24</v>
      </c>
      <c r="F60" s="57">
        <v>12525</v>
      </c>
      <c r="G60" s="63">
        <v>14</v>
      </c>
      <c r="H60" s="63">
        <v>12538</v>
      </c>
      <c r="I60" s="41"/>
      <c r="J60" s="41"/>
      <c r="K60" s="42">
        <v>0</v>
      </c>
      <c r="L60">
        <v>1221</v>
      </c>
    </row>
    <row r="61" spans="1:12" x14ac:dyDescent="0.3">
      <c r="A61" s="57">
        <v>12</v>
      </c>
      <c r="B61" s="57">
        <v>12910</v>
      </c>
      <c r="C61" s="60">
        <v>23</v>
      </c>
      <c r="D61" s="57">
        <v>12924</v>
      </c>
      <c r="E61" s="60">
        <v>24</v>
      </c>
      <c r="F61" s="57">
        <v>12945</v>
      </c>
      <c r="G61" s="63">
        <v>14</v>
      </c>
      <c r="H61" s="63">
        <v>13012</v>
      </c>
      <c r="I61" s="41"/>
      <c r="J61" s="41"/>
      <c r="K61" s="42">
        <v>0</v>
      </c>
      <c r="L61">
        <v>1221</v>
      </c>
    </row>
    <row r="62" spans="1:12" x14ac:dyDescent="0.3">
      <c r="A62" s="57">
        <v>21</v>
      </c>
      <c r="B62" s="57">
        <v>13210</v>
      </c>
      <c r="C62" s="60">
        <v>12</v>
      </c>
      <c r="D62" s="57">
        <v>13222</v>
      </c>
      <c r="E62" s="60">
        <v>24</v>
      </c>
      <c r="F62" s="57">
        <v>13232</v>
      </c>
      <c r="G62" s="63">
        <v>23</v>
      </c>
      <c r="H62" s="63">
        <v>13253</v>
      </c>
      <c r="I62" s="41"/>
      <c r="J62" s="41"/>
      <c r="K62" s="42">
        <v>0</v>
      </c>
      <c r="L62">
        <v>2122</v>
      </c>
    </row>
    <row r="63" spans="1:12" x14ac:dyDescent="0.3">
      <c r="A63" s="57">
        <v>12</v>
      </c>
      <c r="B63" s="57">
        <v>13696</v>
      </c>
      <c r="C63" s="60">
        <v>23</v>
      </c>
      <c r="D63" s="57">
        <v>13707</v>
      </c>
      <c r="E63" s="60">
        <v>24</v>
      </c>
      <c r="F63" s="57">
        <v>13727</v>
      </c>
      <c r="G63" s="63">
        <v>14</v>
      </c>
      <c r="H63" s="63">
        <v>13740</v>
      </c>
      <c r="I63" s="41"/>
      <c r="J63" s="41"/>
      <c r="K63" s="42">
        <v>0</v>
      </c>
      <c r="L63">
        <v>1221</v>
      </c>
    </row>
    <row r="64" spans="1:12" x14ac:dyDescent="0.3">
      <c r="A64" s="58">
        <v>12</v>
      </c>
      <c r="B64" s="58">
        <v>14177</v>
      </c>
      <c r="C64" s="61">
        <v>14</v>
      </c>
      <c r="D64" s="58">
        <v>14201</v>
      </c>
      <c r="E64" s="61">
        <v>24</v>
      </c>
      <c r="F64" s="58">
        <v>14213</v>
      </c>
      <c r="G64" s="64">
        <v>14</v>
      </c>
      <c r="H64" s="64">
        <v>14226</v>
      </c>
      <c r="I64" s="40"/>
      <c r="J64" s="40"/>
      <c r="K64" s="50">
        <v>0</v>
      </c>
      <c r="L64">
        <v>1121</v>
      </c>
    </row>
    <row r="65" spans="1:12" x14ac:dyDescent="0.3">
      <c r="A65" s="58">
        <v>12</v>
      </c>
      <c r="B65" s="58">
        <v>14630</v>
      </c>
      <c r="C65" s="61">
        <v>23</v>
      </c>
      <c r="D65" s="58">
        <v>14649</v>
      </c>
      <c r="E65" s="61">
        <v>13</v>
      </c>
      <c r="F65" s="58">
        <v>14663</v>
      </c>
      <c r="G65" s="64">
        <v>23</v>
      </c>
      <c r="H65" s="64">
        <v>14677</v>
      </c>
      <c r="I65" s="40"/>
      <c r="J65" s="40"/>
      <c r="K65" s="50">
        <v>0</v>
      </c>
      <c r="L65">
        <v>1212</v>
      </c>
    </row>
    <row r="66" spans="1:12" x14ac:dyDescent="0.3">
      <c r="A66" s="58">
        <v>12</v>
      </c>
      <c r="B66" s="58">
        <v>15181</v>
      </c>
      <c r="C66" s="61">
        <v>23</v>
      </c>
      <c r="D66" s="58">
        <v>15211</v>
      </c>
      <c r="E66" s="61">
        <v>13</v>
      </c>
      <c r="F66" s="58">
        <v>15227</v>
      </c>
      <c r="G66" s="64">
        <v>14</v>
      </c>
      <c r="H66" s="64">
        <v>15239</v>
      </c>
      <c r="I66" s="40"/>
      <c r="J66" s="40"/>
      <c r="K66" s="50">
        <v>0</v>
      </c>
      <c r="L66">
        <v>1211</v>
      </c>
    </row>
    <row r="67" spans="1:12" x14ac:dyDescent="0.3">
      <c r="A67" s="58">
        <v>12</v>
      </c>
      <c r="B67" s="58">
        <v>16254</v>
      </c>
      <c r="C67" s="61">
        <v>14</v>
      </c>
      <c r="D67" s="58">
        <v>16319</v>
      </c>
      <c r="E67" s="61">
        <v>13</v>
      </c>
      <c r="F67" s="58">
        <v>16328</v>
      </c>
      <c r="G67" s="64">
        <v>14</v>
      </c>
      <c r="H67" s="64">
        <v>16336</v>
      </c>
      <c r="I67" s="40"/>
      <c r="J67" s="40"/>
      <c r="K67" s="50">
        <v>0</v>
      </c>
      <c r="L67">
        <v>1111</v>
      </c>
    </row>
    <row r="68" spans="1:12" x14ac:dyDescent="0.3">
      <c r="A68" s="58">
        <v>12</v>
      </c>
      <c r="B68" s="58">
        <v>16580</v>
      </c>
      <c r="C68" s="61">
        <v>23</v>
      </c>
      <c r="D68" s="58">
        <v>16635</v>
      </c>
      <c r="E68" s="61">
        <v>13</v>
      </c>
      <c r="F68" s="58">
        <v>16651</v>
      </c>
      <c r="G68" s="64">
        <v>14</v>
      </c>
      <c r="H68" s="64">
        <v>16659</v>
      </c>
      <c r="I68" s="40"/>
      <c r="J68" s="40"/>
      <c r="K68" s="50">
        <v>0</v>
      </c>
      <c r="L68">
        <v>1211</v>
      </c>
    </row>
    <row r="69" spans="1:12" x14ac:dyDescent="0.3">
      <c r="A69" s="58">
        <v>12</v>
      </c>
      <c r="B69" s="58">
        <v>16842</v>
      </c>
      <c r="C69" s="61">
        <v>14</v>
      </c>
      <c r="D69" s="58">
        <v>16864</v>
      </c>
      <c r="E69" s="61">
        <v>24</v>
      </c>
      <c r="F69" s="58">
        <v>16876</v>
      </c>
      <c r="G69" s="64">
        <v>23</v>
      </c>
      <c r="H69" s="64">
        <v>16900</v>
      </c>
      <c r="I69" s="40"/>
      <c r="J69" s="40"/>
      <c r="K69" s="50">
        <v>0</v>
      </c>
      <c r="L69">
        <v>1122</v>
      </c>
    </row>
    <row r="70" spans="1:12" x14ac:dyDescent="0.3">
      <c r="A70" s="58">
        <v>12</v>
      </c>
      <c r="B70" s="58">
        <v>17180</v>
      </c>
      <c r="C70" s="61">
        <v>23</v>
      </c>
      <c r="D70" s="58">
        <v>17218</v>
      </c>
      <c r="E70" s="61">
        <v>13</v>
      </c>
      <c r="F70" s="58">
        <v>17271</v>
      </c>
      <c r="G70" s="64">
        <v>14</v>
      </c>
      <c r="H70" s="64">
        <v>17285</v>
      </c>
      <c r="I70" s="40"/>
      <c r="J70" s="40"/>
      <c r="K70" s="50">
        <v>0</v>
      </c>
      <c r="L70">
        <v>1211</v>
      </c>
    </row>
    <row r="71" spans="1:12" x14ac:dyDescent="0.3">
      <c r="A71" s="58">
        <v>12</v>
      </c>
      <c r="B71" s="58">
        <v>17581</v>
      </c>
      <c r="C71" s="61">
        <v>23</v>
      </c>
      <c r="D71" s="58">
        <v>17611</v>
      </c>
      <c r="E71" s="61">
        <v>24</v>
      </c>
      <c r="F71" s="58">
        <v>17631</v>
      </c>
      <c r="G71" s="64">
        <v>14</v>
      </c>
      <c r="H71" s="64">
        <v>17644</v>
      </c>
      <c r="I71" s="40"/>
      <c r="J71" s="40"/>
      <c r="K71" s="50">
        <v>0</v>
      </c>
      <c r="L71">
        <v>1221</v>
      </c>
    </row>
    <row r="72" spans="1:12" x14ac:dyDescent="0.3">
      <c r="A72" s="58">
        <v>12</v>
      </c>
      <c r="B72" s="58">
        <v>19040</v>
      </c>
      <c r="C72" s="61">
        <v>23</v>
      </c>
      <c r="D72" s="58">
        <v>19053</v>
      </c>
      <c r="E72" s="61">
        <v>13</v>
      </c>
      <c r="F72" s="58">
        <v>19068</v>
      </c>
      <c r="G72" s="64">
        <v>14</v>
      </c>
      <c r="H72" s="64">
        <v>19080</v>
      </c>
      <c r="I72" s="40"/>
      <c r="J72" s="40"/>
      <c r="K72" s="50">
        <v>0</v>
      </c>
      <c r="L72">
        <v>1211</v>
      </c>
    </row>
    <row r="73" spans="1:12" x14ac:dyDescent="0.3">
      <c r="A73" s="58">
        <v>21</v>
      </c>
      <c r="B73" s="58">
        <v>21404</v>
      </c>
      <c r="C73" s="61">
        <v>21</v>
      </c>
      <c r="D73" s="58">
        <v>21423</v>
      </c>
      <c r="E73" s="61">
        <v>22</v>
      </c>
      <c r="F73" s="58">
        <v>21445</v>
      </c>
      <c r="G73" s="64">
        <v>14</v>
      </c>
      <c r="H73" s="64">
        <v>21461</v>
      </c>
      <c r="I73" s="40"/>
      <c r="J73" s="40"/>
      <c r="K73" s="50">
        <v>0</v>
      </c>
      <c r="L73">
        <v>2221</v>
      </c>
    </row>
    <row r="74" spans="1:12" x14ac:dyDescent="0.3">
      <c r="A74" s="58">
        <v>12</v>
      </c>
      <c r="B74" s="58">
        <v>23384</v>
      </c>
      <c r="C74" s="61">
        <v>14</v>
      </c>
      <c r="D74" s="58">
        <v>23514</v>
      </c>
      <c r="E74" s="61">
        <v>24</v>
      </c>
      <c r="F74" s="58">
        <v>23840</v>
      </c>
      <c r="G74" s="64">
        <v>14</v>
      </c>
      <c r="H74" s="64">
        <v>23913</v>
      </c>
      <c r="I74" s="40"/>
      <c r="J74" s="40"/>
      <c r="K74" s="50"/>
      <c r="L74">
        <v>1121</v>
      </c>
    </row>
    <row r="75" spans="1:12" x14ac:dyDescent="0.3">
      <c r="A75" s="17"/>
      <c r="B75" s="17"/>
      <c r="C75" s="17"/>
      <c r="D75" s="17"/>
      <c r="E75" s="17"/>
      <c r="F75" s="17"/>
      <c r="G75" s="17"/>
      <c r="H7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144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55</v>
      </c>
      <c r="V3" s="25" t="s">
        <v>117</v>
      </c>
      <c r="W3">
        <f>COUNTA(L7:L15)</f>
        <v>9</v>
      </c>
      <c r="AA3" s="25" t="s">
        <v>117</v>
      </c>
      <c r="AB3">
        <f>COUNTA(L16:L24)</f>
        <v>9</v>
      </c>
      <c r="AF3" s="25" t="s">
        <v>117</v>
      </c>
      <c r="AG3">
        <f>COUNTA(L25:L34)</f>
        <v>10</v>
      </c>
      <c r="AK3" s="25" t="s">
        <v>117</v>
      </c>
      <c r="AL3">
        <f>COUNTA(L35:L43)</f>
        <v>9</v>
      </c>
      <c r="AP3" s="25" t="s">
        <v>117</v>
      </c>
      <c r="AQ3">
        <f>COUNTA(L44:L52)</f>
        <v>9</v>
      </c>
      <c r="AU3" s="25" t="s">
        <v>117</v>
      </c>
      <c r="AV3">
        <f>COUNTA(L53:L61)</f>
        <v>9</v>
      </c>
    </row>
    <row r="4" spans="1:48" x14ac:dyDescent="0.3">
      <c r="P4" s="25" t="s">
        <v>85</v>
      </c>
      <c r="Q4" s="26">
        <f>SUM(O7:O22)</f>
        <v>55</v>
      </c>
      <c r="V4" s="25" t="s">
        <v>118</v>
      </c>
      <c r="W4">
        <f>SUM(U7:U22)</f>
        <v>9</v>
      </c>
      <c r="AA4" s="25" t="s">
        <v>118</v>
      </c>
      <c r="AB4">
        <f>SUM(Z7:Z22)</f>
        <v>9</v>
      </c>
      <c r="AF4" s="25" t="s">
        <v>118</v>
      </c>
      <c r="AG4">
        <f>SUM(AE7:AE22)</f>
        <v>10</v>
      </c>
      <c r="AK4" s="25" t="s">
        <v>118</v>
      </c>
      <c r="AL4">
        <f>SUM(AJ7:AJ22)</f>
        <v>9</v>
      </c>
      <c r="AP4" s="25" t="s">
        <v>118</v>
      </c>
      <c r="AQ4">
        <f>SUM(AO7:AO22)</f>
        <v>9</v>
      </c>
      <c r="AU4" s="25" t="s">
        <v>118</v>
      </c>
      <c r="AV4">
        <f>SUM(AT7:AT22)</f>
        <v>9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20</v>
      </c>
      <c r="C7" s="59">
        <v>14</v>
      </c>
      <c r="D7" s="56">
        <v>56</v>
      </c>
      <c r="E7" s="59">
        <v>24</v>
      </c>
      <c r="F7" s="56">
        <v>69</v>
      </c>
      <c r="G7" s="62">
        <v>14</v>
      </c>
      <c r="H7" s="62">
        <v>86</v>
      </c>
      <c r="I7" s="41"/>
      <c r="J7" s="41"/>
      <c r="K7" s="42">
        <v>0</v>
      </c>
      <c r="L7">
        <v>1121</v>
      </c>
      <c r="N7" s="35">
        <v>1111</v>
      </c>
      <c r="O7" s="35">
        <f>COUNTIF($L$7:$L$500,N7)</f>
        <v>22</v>
      </c>
      <c r="P7" s="35">
        <f>O7/$Q$4</f>
        <v>0.4</v>
      </c>
      <c r="Q7" s="35">
        <f>IF(P7=0,0,(P7*((LOG(P7))/LOG(2))))</f>
        <v>-0.52877123795494496</v>
      </c>
      <c r="T7" s="35">
        <f>N7</f>
        <v>1111</v>
      </c>
      <c r="U7" s="35">
        <f>COUNTIF(L7:L15,T7)</f>
        <v>3</v>
      </c>
      <c r="V7" s="35">
        <f>U7/(W4-U20)</f>
        <v>0.33333333333333331</v>
      </c>
      <c r="W7" s="35">
        <f>IF(V7=0,0,(V7*((LOG(V7))/LOG(2))))</f>
        <v>-0.52832083357371862</v>
      </c>
      <c r="Y7" s="35">
        <f>N7</f>
        <v>1111</v>
      </c>
      <c r="Z7" s="35">
        <f>COUNTIF(L16:L24,Y7)</f>
        <v>7</v>
      </c>
      <c r="AA7" s="35">
        <f>Z7/(AB4-Z20)</f>
        <v>0.77777777777777779</v>
      </c>
      <c r="AB7" s="35">
        <f>IF(AA7=0,0,(AA7*((LOG(AA7))/LOG(2))))</f>
        <v>-0.28199895063255082</v>
      </c>
      <c r="AD7" s="35">
        <f>N7</f>
        <v>1111</v>
      </c>
      <c r="AE7" s="35">
        <f>COUNTIF(L25:L34,AD7)</f>
        <v>3</v>
      </c>
      <c r="AF7" s="35">
        <f>AE7/(AG4-AE20)</f>
        <v>0.3</v>
      </c>
      <c r="AG7" s="35">
        <f>IF(AF7=0,0,(AF7*((LOG(AF7))/LOG(2))))</f>
        <v>-0.52108967824986185</v>
      </c>
      <c r="AI7" s="35">
        <f>N7</f>
        <v>1111</v>
      </c>
      <c r="AJ7" s="35">
        <f>COUNTIF(L35:L43,AI7)</f>
        <v>5</v>
      </c>
      <c r="AK7" s="35">
        <f>AJ7/(AL4-AJ20)</f>
        <v>0.55555555555555558</v>
      </c>
      <c r="AL7" s="35">
        <f>IF(AK7=0,0,(AK7*((LOG(AK7))/LOG(2))))</f>
        <v>-0.4711093925305278</v>
      </c>
      <c r="AN7" s="35">
        <f>N7</f>
        <v>1111</v>
      </c>
      <c r="AO7" s="35">
        <f>COUNTIF(L44:L52,AN7)</f>
        <v>3</v>
      </c>
      <c r="AP7" s="35">
        <f>AO7/(AQ4-AO20)</f>
        <v>0.33333333333333331</v>
      </c>
      <c r="AQ7" s="35">
        <f>IF(AP7=0,0,(AP7*((LOG(AP7))/LOG(2))))</f>
        <v>-0.52832083357371862</v>
      </c>
      <c r="AS7" s="35">
        <f>N7</f>
        <v>1111</v>
      </c>
      <c r="AT7" s="35">
        <f>COUNTIF(L53:L61,AS7)</f>
        <v>1</v>
      </c>
      <c r="AU7" s="35">
        <f>AT7/(AV4-AT20)</f>
        <v>0.1111111111111111</v>
      </c>
      <c r="AV7" s="35">
        <f>IF(AU7=0,0,(AU7*((LOG(AU7))/LOG(2))))</f>
        <v>-0.3522138890491458</v>
      </c>
    </row>
    <row r="8" spans="1:48" x14ac:dyDescent="0.3">
      <c r="A8" s="57">
        <v>12</v>
      </c>
      <c r="B8" s="57">
        <v>208</v>
      </c>
      <c r="C8" s="60">
        <v>14</v>
      </c>
      <c r="D8" s="57">
        <v>226</v>
      </c>
      <c r="E8" s="60">
        <v>24</v>
      </c>
      <c r="F8" s="57">
        <v>243</v>
      </c>
      <c r="G8" s="63">
        <v>14</v>
      </c>
      <c r="H8" s="63">
        <v>257</v>
      </c>
      <c r="I8" s="41"/>
      <c r="J8" s="41"/>
      <c r="K8" s="42">
        <v>0</v>
      </c>
      <c r="L8">
        <v>1121</v>
      </c>
      <c r="N8" s="35">
        <v>1112</v>
      </c>
      <c r="O8" s="35">
        <f>COUNTIF($L$7:$L$500,N8)</f>
        <v>1</v>
      </c>
      <c r="P8" s="35">
        <f>O8/$Q$4</f>
        <v>1.8181818181818181E-2</v>
      </c>
      <c r="Q8" s="35">
        <f>IF(P8=0,0,(P8*((LOG(P8))/LOG(2))))</f>
        <v>-0.10511563115499381</v>
      </c>
      <c r="T8" s="35">
        <f>N8</f>
        <v>1112</v>
      </c>
      <c r="U8" s="35">
        <f>COUNTIF(L7:L15,T8)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COUNTIF(L16:L24,Y8)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COUNTIF(L25:L34,AD8)</f>
        <v>1</v>
      </c>
      <c r="AF8" s="35">
        <f>AE8/(AG4-AE20)</f>
        <v>0.1</v>
      </c>
      <c r="AG8" s="35">
        <f>IF(AF8=0,0,(AF8*((LOG(AF8))/LOG(2))))</f>
        <v>-0.33219280948873625</v>
      </c>
      <c r="AI8" s="35">
        <f>N8</f>
        <v>1112</v>
      </c>
      <c r="AJ8" s="35">
        <f>COUNTIF(L35:L43,AI8)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COUNTIF(L44:L52,AN8)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COUNTIF(L53:L61,AS8)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381</v>
      </c>
      <c r="C9" s="60">
        <v>14</v>
      </c>
      <c r="D9" s="57">
        <v>408</v>
      </c>
      <c r="E9" s="60">
        <v>13</v>
      </c>
      <c r="F9" s="57">
        <v>417</v>
      </c>
      <c r="G9" s="63">
        <v>14</v>
      </c>
      <c r="H9" s="63">
        <v>425</v>
      </c>
      <c r="I9" s="41"/>
      <c r="J9" s="41"/>
      <c r="K9" s="42">
        <v>0</v>
      </c>
      <c r="L9">
        <v>1111</v>
      </c>
      <c r="N9" s="35">
        <v>1121</v>
      </c>
      <c r="O9" s="35">
        <f>COUNTIF($L$7:$L$500,N9)</f>
        <v>9</v>
      </c>
      <c r="P9" s="35">
        <f>O9/$Q$4</f>
        <v>0.16363636363636364</v>
      </c>
      <c r="Q9" s="35">
        <f>IF(P9=0,0,(P9*((LOG(P9))/LOG(2))))</f>
        <v>-0.42732568015892958</v>
      </c>
      <c r="T9" s="35">
        <f>N9</f>
        <v>1121</v>
      </c>
      <c r="U9" s="35">
        <f>COUNTIF(L7:L15,T9)</f>
        <v>3</v>
      </c>
      <c r="V9" s="35">
        <f>U9/(W4-U20)</f>
        <v>0.33333333333333331</v>
      </c>
      <c r="W9" s="35">
        <f>IF(V9=0,0,(V9*((LOG(V9))/LOG(2))))</f>
        <v>-0.52832083357371862</v>
      </c>
      <c r="Y9" s="35">
        <f>N9</f>
        <v>1121</v>
      </c>
      <c r="Z9" s="35">
        <f>COUNTIF(L16:L24,Y9)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COUNTIF(L25:L34,AD9)</f>
        <v>4</v>
      </c>
      <c r="AF9" s="35">
        <f>AE9/(AG4-AE20)</f>
        <v>0.4</v>
      </c>
      <c r="AG9" s="35">
        <f>IF(AF9=0,0,(AF9*((LOG(AF9))/LOG(2))))</f>
        <v>-0.52877123795494496</v>
      </c>
      <c r="AI9" s="35">
        <f>N9</f>
        <v>1121</v>
      </c>
      <c r="AJ9" s="35">
        <f>COUNTIF(L35:L43,AI9)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COUNTIF(L44:L52,AN9)</f>
        <v>1</v>
      </c>
      <c r="AP9" s="35">
        <f>AO9/(AQ4-AO20)</f>
        <v>0.1111111111111111</v>
      </c>
      <c r="AQ9" s="35">
        <f>IF(AP9=0,0,(AP9*((LOG(AP9))/LOG(2))))</f>
        <v>-0.3522138890491458</v>
      </c>
      <c r="AS9" s="35">
        <f>N9</f>
        <v>1121</v>
      </c>
      <c r="AT9" s="35">
        <f>COUNTIF(L53:L61,AS9)</f>
        <v>1</v>
      </c>
      <c r="AU9" s="35">
        <f>AT9/(AV4-AT20)</f>
        <v>0.1111111111111111</v>
      </c>
      <c r="AV9" s="35">
        <f>IF(AU9=0,0,(AU9*((LOG(AU9))/LOG(2))))</f>
        <v>-0.3522138890491458</v>
      </c>
    </row>
    <row r="10" spans="1:48" x14ac:dyDescent="0.3">
      <c r="A10" s="57">
        <v>12</v>
      </c>
      <c r="B10" s="57">
        <v>545</v>
      </c>
      <c r="C10" s="60">
        <v>14</v>
      </c>
      <c r="D10" s="57">
        <v>584</v>
      </c>
      <c r="E10" s="60">
        <v>13</v>
      </c>
      <c r="F10" s="57">
        <v>597</v>
      </c>
      <c r="G10" s="63">
        <v>14</v>
      </c>
      <c r="H10" s="63">
        <v>610</v>
      </c>
      <c r="I10" s="41"/>
      <c r="J10" s="41"/>
      <c r="K10" s="42">
        <v>0</v>
      </c>
      <c r="L10">
        <v>1111</v>
      </c>
      <c r="N10" s="35">
        <v>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1122</v>
      </c>
      <c r="U10" s="35">
        <f>COUNTIF(L7:L15,T10)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COUNTIF(L16:L24,Y10)</f>
        <v>0</v>
      </c>
      <c r="AA10" s="35">
        <f>Z10/(AB4-Z20)</f>
        <v>0</v>
      </c>
      <c r="AB10" s="35">
        <f>IF(AA10=0,0,(AA10*((LOG(AA10))/LOG(2))))</f>
        <v>0</v>
      </c>
      <c r="AD10" s="35">
        <f>N10</f>
        <v>1122</v>
      </c>
      <c r="AE10" s="35">
        <f>COUNTIF(L25:L34,AD10)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COUNTIF(L35:L43,AI10)</f>
        <v>0</v>
      </c>
      <c r="AK10" s="35">
        <f>AJ10/(AL4-AJ20)</f>
        <v>0</v>
      </c>
      <c r="AL10" s="35">
        <f>IF(AK10=0,0,(AK10*((LOG(AK10))/LOG(2))))</f>
        <v>0</v>
      </c>
      <c r="AN10" s="35">
        <f>N10</f>
        <v>1122</v>
      </c>
      <c r="AO10" s="35">
        <f>COUNTIF(L44:L52,AN10)</f>
        <v>0</v>
      </c>
      <c r="AP10" s="35">
        <f>AO10/(AQ4-AO20)</f>
        <v>0</v>
      </c>
      <c r="AQ10" s="35">
        <f>IF(AP10=0,0,(AP10*((LOG(AP10))/LOG(2))))</f>
        <v>0</v>
      </c>
      <c r="AS10" s="35">
        <f>N10</f>
        <v>1122</v>
      </c>
      <c r="AT10" s="35">
        <f>COUNTIF(L53:L61,AS10)</f>
        <v>0</v>
      </c>
      <c r="AU10" s="35">
        <f>AT10/(AV4-AT20)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736</v>
      </c>
      <c r="C11" s="60">
        <v>14</v>
      </c>
      <c r="D11" s="57">
        <v>759</v>
      </c>
      <c r="E11" s="60">
        <v>13</v>
      </c>
      <c r="F11" s="57">
        <v>768</v>
      </c>
      <c r="G11" s="63">
        <v>14</v>
      </c>
      <c r="H11" s="63">
        <v>777</v>
      </c>
      <c r="I11" s="41"/>
      <c r="J11" s="41"/>
      <c r="K11" s="42">
        <v>0</v>
      </c>
      <c r="L11">
        <v>1111</v>
      </c>
      <c r="N11" s="35">
        <v>1211</v>
      </c>
      <c r="O11" s="35">
        <f>COUNTIF($L$7:$L$500,N11)</f>
        <v>4</v>
      </c>
      <c r="P11" s="35">
        <f>O11/$Q$4</f>
        <v>7.2727272727272724E-2</v>
      </c>
      <c r="Q11" s="35">
        <f>IF(P11=0,0,(P11*((LOG(P11))/LOG(2))))</f>
        <v>-0.27500797916542979</v>
      </c>
      <c r="T11" s="35">
        <f>N11</f>
        <v>1211</v>
      </c>
      <c r="U11" s="35">
        <f>COUNTIF(L7:L15,T11)</f>
        <v>0</v>
      </c>
      <c r="V11" s="35">
        <f>U11/(W4-U20)</f>
        <v>0</v>
      </c>
      <c r="W11" s="35">
        <f>IF(V11=0,0,(V11*((LOG(V11))/LOG(2))))</f>
        <v>0</v>
      </c>
      <c r="Y11" s="35">
        <f>N11</f>
        <v>1211</v>
      </c>
      <c r="Z11" s="35">
        <f>COUNTIF(L16:L24,Y11)</f>
        <v>2</v>
      </c>
      <c r="AA11" s="35">
        <f>Z11/(AB4-Z20)</f>
        <v>0.22222222222222221</v>
      </c>
      <c r="AB11" s="35">
        <f>IF(AA11=0,0,(AA11*((LOG(AA11))/LOG(2))))</f>
        <v>-0.48220555587606945</v>
      </c>
      <c r="AD11" s="35">
        <f>N11</f>
        <v>1211</v>
      </c>
      <c r="AE11" s="35">
        <f>COUNTIF(L25:L34,AD11)</f>
        <v>0</v>
      </c>
      <c r="AF11" s="35">
        <f>AE11/(AG4-AE20)</f>
        <v>0</v>
      </c>
      <c r="AG11" s="35">
        <f>IF(AF11=0,0,(AF11*((LOG(AF11))/LOG(2))))</f>
        <v>0</v>
      </c>
      <c r="AI11" s="35">
        <f>N11</f>
        <v>1211</v>
      </c>
      <c r="AJ11" s="35">
        <f>COUNTIF(L35:L43,AI11)</f>
        <v>0</v>
      </c>
      <c r="AK11" s="35">
        <f>AJ11/(AL4-AJ20)</f>
        <v>0</v>
      </c>
      <c r="AL11" s="35">
        <f>IF(AK11=0,0,(AK11*((LOG(AK11))/LOG(2))))</f>
        <v>0</v>
      </c>
      <c r="AN11" s="35">
        <f>N11</f>
        <v>1211</v>
      </c>
      <c r="AO11" s="35">
        <f>COUNTIF(L44:L52,AN11)</f>
        <v>2</v>
      </c>
      <c r="AP11" s="35">
        <f>AO11/(AQ4-AO20)</f>
        <v>0.22222222222222221</v>
      </c>
      <c r="AQ11" s="35">
        <f>IF(AP11=0,0,(AP11*((LOG(AP11))/LOG(2))))</f>
        <v>-0.48220555587606945</v>
      </c>
      <c r="AS11" s="35">
        <f>N11</f>
        <v>1211</v>
      </c>
      <c r="AT11" s="35">
        <f>COUNTIF(L53:L61,AS11)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899</v>
      </c>
      <c r="C12" s="60">
        <v>23</v>
      </c>
      <c r="D12" s="57">
        <v>909</v>
      </c>
      <c r="E12" s="60">
        <v>13</v>
      </c>
      <c r="F12" s="57">
        <v>923</v>
      </c>
      <c r="G12" s="63">
        <v>23</v>
      </c>
      <c r="H12" s="63">
        <v>935</v>
      </c>
      <c r="I12" s="41"/>
      <c r="J12" s="41"/>
      <c r="K12" s="42">
        <v>0</v>
      </c>
      <c r="L12">
        <v>1212</v>
      </c>
      <c r="N12" s="35">
        <v>1212</v>
      </c>
      <c r="O12" s="35">
        <f>COUNTIF($L$7:$L$500,N12)</f>
        <v>3</v>
      </c>
      <c r="P12" s="35">
        <f>O12/$Q$4</f>
        <v>5.4545454545454543E-2</v>
      </c>
      <c r="Q12" s="35">
        <f>IF(P12=0,0,(P12*((LOG(P12))/LOG(2))))</f>
        <v>-0.22889439342564566</v>
      </c>
      <c r="T12" s="35">
        <f>N12</f>
        <v>1212</v>
      </c>
      <c r="U12" s="35">
        <f>COUNTIF(L7:L15,T12)</f>
        <v>2</v>
      </c>
      <c r="V12" s="35">
        <f>U12/(W4-U20)</f>
        <v>0.22222222222222221</v>
      </c>
      <c r="W12" s="35">
        <f>IF(V12=0,0,(V12*((LOG(V12))/LOG(2))))</f>
        <v>-0.48220555587606945</v>
      </c>
      <c r="Y12" s="35">
        <f>N12</f>
        <v>1212</v>
      </c>
      <c r="Z12" s="35">
        <f>COUNTIF(L16:L24,Y12)</f>
        <v>0</v>
      </c>
      <c r="AA12" s="35">
        <f>Z12/(AB4-Z20)</f>
        <v>0</v>
      </c>
      <c r="AB12" s="35">
        <f>IF(AA12=0,0,(AA12*((LOG(AA12))/LOG(2))))</f>
        <v>0</v>
      </c>
      <c r="AD12" s="35">
        <f>N12</f>
        <v>1212</v>
      </c>
      <c r="AE12" s="35">
        <f>COUNTIF(L25:L34,AD12)</f>
        <v>0</v>
      </c>
      <c r="AF12" s="35">
        <f>AE12/(AG4-AE20)</f>
        <v>0</v>
      </c>
      <c r="AG12" s="35">
        <f>IF(AF12=0,0,(AF12*((LOG(AF12))/LOG(2))))</f>
        <v>0</v>
      </c>
      <c r="AI12" s="35">
        <f>N12</f>
        <v>1212</v>
      </c>
      <c r="AJ12" s="35">
        <f>COUNTIF(L35:L43,AI12)</f>
        <v>0</v>
      </c>
      <c r="AK12" s="35">
        <f>AJ12/(AL4-AJ20)</f>
        <v>0</v>
      </c>
      <c r="AL12" s="35">
        <f>IF(AK12=0,0,(AK12*((LOG(AK12))/LOG(2))))</f>
        <v>0</v>
      </c>
      <c r="AN12" s="35">
        <f>N12</f>
        <v>1212</v>
      </c>
      <c r="AO12" s="35">
        <f>COUNTIF(L44:L52,AN12)</f>
        <v>1</v>
      </c>
      <c r="AP12" s="35">
        <f>AO12/(AQ4-AO20)</f>
        <v>0.1111111111111111</v>
      </c>
      <c r="AQ12" s="35">
        <f>IF(AP12=0,0,(AP12*((LOG(AP12))/LOG(2))))</f>
        <v>-0.3522138890491458</v>
      </c>
      <c r="AS12" s="35">
        <f>N12</f>
        <v>1212</v>
      </c>
      <c r="AT12" s="35">
        <f>COUNTIF(L53:L61,AS12)</f>
        <v>0</v>
      </c>
      <c r="AU12" s="35">
        <f>AT12/(AV4-AT20)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1066</v>
      </c>
      <c r="C13" s="60">
        <v>23</v>
      </c>
      <c r="D13" s="57">
        <v>1075</v>
      </c>
      <c r="E13" s="60">
        <v>13</v>
      </c>
      <c r="F13" s="57">
        <v>1088</v>
      </c>
      <c r="G13" s="63">
        <v>23</v>
      </c>
      <c r="H13" s="63">
        <v>1101</v>
      </c>
      <c r="I13" s="41"/>
      <c r="J13" s="41"/>
      <c r="K13" s="42">
        <v>0</v>
      </c>
      <c r="L13">
        <v>1212</v>
      </c>
      <c r="N13" s="35">
        <v>1221</v>
      </c>
      <c r="O13" s="35">
        <f>COUNTIF($L$7:$L$500,N13)</f>
        <v>2</v>
      </c>
      <c r="P13" s="35">
        <f>O13/$Q$4</f>
        <v>3.6363636363636362E-2</v>
      </c>
      <c r="Q13" s="35">
        <f>IF(P13=0,0,(P13*((LOG(P13))/LOG(2))))</f>
        <v>-0.17386762594635127</v>
      </c>
      <c r="T13" s="35">
        <f>N13</f>
        <v>1221</v>
      </c>
      <c r="U13" s="35">
        <f>COUNTIF(L7:L15,T13)</f>
        <v>1</v>
      </c>
      <c r="V13" s="35">
        <f>U13/(W4-U20)</f>
        <v>0.1111111111111111</v>
      </c>
      <c r="W13" s="35">
        <f>IF(V13=0,0,(V13*((LOG(V13))/LOG(2))))</f>
        <v>-0.3522138890491458</v>
      </c>
      <c r="Y13" s="35">
        <f>N13</f>
        <v>1221</v>
      </c>
      <c r="Z13" s="35">
        <f>COUNTIF(L16:L24,Y13)</f>
        <v>0</v>
      </c>
      <c r="AA13" s="35">
        <f>Z13/(AB4-Z20)</f>
        <v>0</v>
      </c>
      <c r="AB13" s="35">
        <f>IF(AA13=0,0,(AA13*((LOG(AA13))/LOG(2))))</f>
        <v>0</v>
      </c>
      <c r="AD13" s="35">
        <f>N13</f>
        <v>1221</v>
      </c>
      <c r="AE13" s="35">
        <f>COUNTIF(L25:L34,AD13)</f>
        <v>0</v>
      </c>
      <c r="AF13" s="35">
        <f>AE13/(AG4-AE20)</f>
        <v>0</v>
      </c>
      <c r="AG13" s="35">
        <f>IF(AF13=0,0,(AF13*((LOG(AF13))/LOG(2))))</f>
        <v>0</v>
      </c>
      <c r="AI13" s="35">
        <f>N13</f>
        <v>1221</v>
      </c>
      <c r="AJ13" s="35">
        <f>COUNTIF(L35:L43,AI13)</f>
        <v>1</v>
      </c>
      <c r="AK13" s="35">
        <f>AJ13/(AL4-AJ20)</f>
        <v>0.1111111111111111</v>
      </c>
      <c r="AL13" s="35">
        <f>IF(AK13=0,0,(AK13*((LOG(AK13))/LOG(2))))</f>
        <v>-0.3522138890491458</v>
      </c>
      <c r="AN13" s="35">
        <f>N13</f>
        <v>1221</v>
      </c>
      <c r="AO13" s="35">
        <f>COUNTIF(L44:L52,AN13)</f>
        <v>0</v>
      </c>
      <c r="AP13" s="35">
        <f>AO13/(AQ4-AO20)</f>
        <v>0</v>
      </c>
      <c r="AQ13" s="35">
        <f>IF(AP13=0,0,(AP13*((LOG(AP13))/LOG(2))))</f>
        <v>0</v>
      </c>
      <c r="AS13" s="35">
        <f>N13</f>
        <v>1221</v>
      </c>
      <c r="AT13" s="35">
        <f>COUNTIF(L53:L61,AS13)</f>
        <v>0</v>
      </c>
      <c r="AU13" s="35">
        <f>AT13/(AV4-AT20)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1222</v>
      </c>
      <c r="C14" s="60">
        <v>23</v>
      </c>
      <c r="D14" s="57">
        <v>1232</v>
      </c>
      <c r="E14" s="60">
        <v>24</v>
      </c>
      <c r="F14" s="57">
        <v>1259</v>
      </c>
      <c r="G14" s="63">
        <v>14</v>
      </c>
      <c r="H14" s="63">
        <v>1273</v>
      </c>
      <c r="I14" s="41"/>
      <c r="J14" s="41"/>
      <c r="K14" s="42">
        <v>0</v>
      </c>
      <c r="L14">
        <v>1221</v>
      </c>
      <c r="N14" s="35">
        <v>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1222</v>
      </c>
      <c r="U14" s="35">
        <f>COUNTIF(L7:L15,T14)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COUNTIF(L16:L24,Y14)</f>
        <v>0</v>
      </c>
      <c r="AA14" s="35">
        <f>Z14/(AB4-Z20)</f>
        <v>0</v>
      </c>
      <c r="AB14" s="35">
        <f>IF(AA14=0,0,(AA14*((LOG(AA14))/LOG(2))))</f>
        <v>0</v>
      </c>
      <c r="AD14" s="35">
        <f>N14</f>
        <v>1222</v>
      </c>
      <c r="AE14" s="35">
        <f>COUNTIF(L25:L34,AD14)</f>
        <v>0</v>
      </c>
      <c r="AF14" s="35">
        <f>AE14/(AG4-AE20)</f>
        <v>0</v>
      </c>
      <c r="AG14" s="35">
        <f>IF(AF14=0,0,(AF14*((LOG(AF14))/LOG(2))))</f>
        <v>0</v>
      </c>
      <c r="AI14" s="35">
        <f>N14</f>
        <v>1222</v>
      </c>
      <c r="AJ14" s="35">
        <f>COUNTIF(L35:L43,AI14)</f>
        <v>0</v>
      </c>
      <c r="AK14" s="35">
        <f>AJ14/(AL4-AJ20)</f>
        <v>0</v>
      </c>
      <c r="AL14" s="35">
        <f>IF(AK14=0,0,(AK14*((LOG(AK14))/LOG(2))))</f>
        <v>0</v>
      </c>
      <c r="AN14" s="35">
        <f>N14</f>
        <v>1222</v>
      </c>
      <c r="AO14" s="35">
        <f>COUNTIF(L44:L52,AN14)</f>
        <v>0</v>
      </c>
      <c r="AP14" s="35">
        <f>AO14/(AQ4-AO20)</f>
        <v>0</v>
      </c>
      <c r="AQ14" s="35">
        <f>IF(AP14=0,0,(AP14*((LOG(AP14))/LOG(2))))</f>
        <v>0</v>
      </c>
      <c r="AS14" s="35">
        <f>N14</f>
        <v>1222</v>
      </c>
      <c r="AT14" s="35">
        <f>COUNTIF(L53:L61,AS14)</f>
        <v>0</v>
      </c>
      <c r="AU14" s="35">
        <f>AT14/(AV4-AT20)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1399</v>
      </c>
      <c r="C15" s="60">
        <v>14</v>
      </c>
      <c r="D15" s="57">
        <v>1418</v>
      </c>
      <c r="E15" s="60">
        <v>24</v>
      </c>
      <c r="F15" s="57">
        <v>1428</v>
      </c>
      <c r="G15" s="63">
        <v>14</v>
      </c>
      <c r="H15" s="63">
        <v>1441</v>
      </c>
      <c r="I15" s="41"/>
      <c r="J15" s="41"/>
      <c r="K15" s="42">
        <v>0</v>
      </c>
      <c r="L15">
        <v>1121</v>
      </c>
      <c r="N15" s="35">
        <v>2111</v>
      </c>
      <c r="O15" s="35">
        <f>COUNTIF($L$7:$L$500,N15)</f>
        <v>5</v>
      </c>
      <c r="P15" s="35">
        <f>O15/$Q$4</f>
        <v>9.0909090909090912E-2</v>
      </c>
      <c r="Q15" s="35">
        <f>IF(P15=0,0,(P15*((LOG(P15))/LOG(2))))</f>
        <v>-0.31449378351248153</v>
      </c>
      <c r="T15" s="35">
        <f>N15</f>
        <v>2111</v>
      </c>
      <c r="U15" s="35">
        <f>COUNTIF(L7:L15,T15)</f>
        <v>0</v>
      </c>
      <c r="V15" s="35">
        <f>U15/(W4-U20)</f>
        <v>0</v>
      </c>
      <c r="W15" s="35">
        <f>IF(V15=0,0,(V15*((LOG(V15))/LOG(2))))</f>
        <v>0</v>
      </c>
      <c r="Y15" s="35">
        <f>N15</f>
        <v>2111</v>
      </c>
      <c r="Z15" s="35">
        <f>COUNTIF(L16:L24,Y15)</f>
        <v>0</v>
      </c>
      <c r="AA15" s="35">
        <f>Z15/(AB4-Z20)</f>
        <v>0</v>
      </c>
      <c r="AB15" s="35">
        <f>IF(AA15=0,0,(AA15*((LOG(AA15))/LOG(2))))</f>
        <v>0</v>
      </c>
      <c r="AD15" s="35">
        <f>N15</f>
        <v>2111</v>
      </c>
      <c r="AE15" s="35">
        <f>COUNTIF(L25:L34,AD15)</f>
        <v>2</v>
      </c>
      <c r="AF15" s="35">
        <f>AE15/(AG4-AE20)</f>
        <v>0.2</v>
      </c>
      <c r="AG15" s="35">
        <f>IF(AF15=0,0,(AF15*((LOG(AF15))/LOG(2))))</f>
        <v>-0.46438561897747244</v>
      </c>
      <c r="AI15" s="35">
        <f>N15</f>
        <v>2111</v>
      </c>
      <c r="AJ15" s="35">
        <f>COUNTIF(L35:L43,AI15)</f>
        <v>1</v>
      </c>
      <c r="AK15" s="35">
        <f>AJ15/(AL4-AJ20)</f>
        <v>0.1111111111111111</v>
      </c>
      <c r="AL15" s="35">
        <f>IF(AK15=0,0,(AK15*((LOG(AK15))/LOG(2))))</f>
        <v>-0.3522138890491458</v>
      </c>
      <c r="AN15" s="35">
        <f>N15</f>
        <v>2111</v>
      </c>
      <c r="AO15" s="35">
        <f>COUNTIF(L44:L52,AN15)</f>
        <v>1</v>
      </c>
      <c r="AP15" s="35">
        <f>AO15/(AQ4-AO20)</f>
        <v>0.1111111111111111</v>
      </c>
      <c r="AQ15" s="35">
        <f>IF(AP15=0,0,(AP15*((LOG(AP15))/LOG(2))))</f>
        <v>-0.3522138890491458</v>
      </c>
      <c r="AS15" s="35">
        <f>N15</f>
        <v>2111</v>
      </c>
      <c r="AT15" s="35">
        <f>COUNTIF(L53:L61,AS15)</f>
        <v>1</v>
      </c>
      <c r="AU15" s="35">
        <f>AT15/(AV4-AT20)</f>
        <v>0.1111111111111111</v>
      </c>
      <c r="AV15" s="35">
        <f>IF(AU15=0,0,(AU15*((LOG(AU15))/LOG(2))))</f>
        <v>-0.3522138890491458</v>
      </c>
    </row>
    <row r="16" spans="1:48" x14ac:dyDescent="0.3">
      <c r="A16" s="58">
        <v>12</v>
      </c>
      <c r="B16" s="58">
        <v>1602</v>
      </c>
      <c r="C16" s="61">
        <v>23</v>
      </c>
      <c r="D16" s="58">
        <v>1626</v>
      </c>
      <c r="E16" s="61">
        <v>13</v>
      </c>
      <c r="F16" s="58">
        <v>1640</v>
      </c>
      <c r="G16" s="64">
        <v>14</v>
      </c>
      <c r="H16" s="64">
        <v>1651</v>
      </c>
      <c r="I16" s="40"/>
      <c r="J16" s="40"/>
      <c r="K16" s="50">
        <v>0</v>
      </c>
      <c r="L16">
        <v>1211</v>
      </c>
      <c r="N16" s="35">
        <v>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2112</v>
      </c>
      <c r="U16" s="35">
        <f>COUNTIF(L7:L15,T16)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COUNTIF(L16:L24,Y16)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COUNTIF(L25:L34,AD16)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COUNTIF(L35:L43,AI16)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COUNTIF(L44:L52,AN16)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COUNTIF(L53:L61,AS16)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8">
        <v>12</v>
      </c>
      <c r="B17" s="58">
        <v>1783</v>
      </c>
      <c r="C17" s="61">
        <v>14</v>
      </c>
      <c r="D17" s="58">
        <v>1822</v>
      </c>
      <c r="E17" s="61">
        <v>13</v>
      </c>
      <c r="F17" s="58">
        <v>1830</v>
      </c>
      <c r="G17" s="64">
        <v>14</v>
      </c>
      <c r="H17" s="64">
        <v>1838</v>
      </c>
      <c r="I17" s="40"/>
      <c r="J17" s="40"/>
      <c r="K17" s="50">
        <v>0</v>
      </c>
      <c r="L17">
        <v>1111</v>
      </c>
      <c r="N17" s="35">
        <v>2121</v>
      </c>
      <c r="O17" s="35">
        <f>COUNTIF($L$7:$L$500,N17)</f>
        <v>3</v>
      </c>
      <c r="P17" s="35">
        <f>O17/$Q$4</f>
        <v>5.4545454545454543E-2</v>
      </c>
      <c r="Q17" s="35">
        <f>IF(P17=0,0,(P17*((LOG(P17))/LOG(2))))</f>
        <v>-0.22889439342564566</v>
      </c>
      <c r="T17" s="35">
        <f>N17</f>
        <v>2121</v>
      </c>
      <c r="U17" s="35">
        <f>COUNTIF(L7:L15,T17)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COUNTIF(L16:L24,Y17)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COUNTIF(L25:L34,AD17)</f>
        <v>0</v>
      </c>
      <c r="AF17" s="35">
        <f>AE17/(AG4-AE20)</f>
        <v>0</v>
      </c>
      <c r="AG17" s="35">
        <f>IF(AF17=0,0,(AF17*((LOG(AF17))/LOG(2))))</f>
        <v>0</v>
      </c>
      <c r="AI17" s="35">
        <f>N17</f>
        <v>2121</v>
      </c>
      <c r="AJ17" s="35">
        <f>COUNTIF(L35:L43,AI17)</f>
        <v>1</v>
      </c>
      <c r="AK17" s="35">
        <f>AJ17/(AL4-AJ20)</f>
        <v>0.1111111111111111</v>
      </c>
      <c r="AL17" s="35">
        <f>IF(AK17=0,0,(AK17*((LOG(AK17))/LOG(2))))</f>
        <v>-0.3522138890491458</v>
      </c>
      <c r="AN17" s="35">
        <f>N17</f>
        <v>2121</v>
      </c>
      <c r="AO17" s="35">
        <f>COUNTIF(L44:L52,AN17)</f>
        <v>1</v>
      </c>
      <c r="AP17" s="35">
        <f>AO17/(AQ4-AO20)</f>
        <v>0.1111111111111111</v>
      </c>
      <c r="AQ17" s="35">
        <f>IF(AP17=0,0,(AP17*((LOG(AP17))/LOG(2))))</f>
        <v>-0.3522138890491458</v>
      </c>
      <c r="AS17" s="35">
        <f>N17</f>
        <v>2121</v>
      </c>
      <c r="AT17" s="35">
        <f>COUNTIF(L53:L61,AS17)</f>
        <v>1</v>
      </c>
      <c r="AU17" s="35">
        <f>AT17/(AV4-AT20)</f>
        <v>0.1111111111111111</v>
      </c>
      <c r="AV17" s="35">
        <f>IF(AU17=0,0,(AU17*((LOG(AU17))/LOG(2))))</f>
        <v>-0.3522138890491458</v>
      </c>
    </row>
    <row r="18" spans="1:48" x14ac:dyDescent="0.3">
      <c r="A18" s="58">
        <v>12</v>
      </c>
      <c r="B18" s="58">
        <v>2044</v>
      </c>
      <c r="C18" s="61">
        <v>14</v>
      </c>
      <c r="D18" s="58">
        <v>2052</v>
      </c>
      <c r="E18" s="61">
        <v>13</v>
      </c>
      <c r="F18" s="58">
        <v>2065</v>
      </c>
      <c r="G18" s="64">
        <v>14</v>
      </c>
      <c r="H18" s="64">
        <v>2077</v>
      </c>
      <c r="I18" s="40"/>
      <c r="J18" s="40"/>
      <c r="K18" s="50">
        <v>0</v>
      </c>
      <c r="L18">
        <v>1111</v>
      </c>
      <c r="N18" s="35">
        <v>2122</v>
      </c>
      <c r="O18" s="35">
        <f>COUNTIF($L$7:$L$500,N18)</f>
        <v>1</v>
      </c>
      <c r="P18" s="35">
        <f>O18/$Q$4</f>
        <v>1.8181818181818181E-2</v>
      </c>
      <c r="Q18" s="35">
        <f>IF(P18=0,0,(P18*((LOG(P18))/LOG(2))))</f>
        <v>-0.10511563115499381</v>
      </c>
      <c r="T18" s="35">
        <f>N18</f>
        <v>2122</v>
      </c>
      <c r="U18" s="35">
        <f>COUNTIF(L7:L15,T18)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COUNTIF(L16:L24,Y18)</f>
        <v>0</v>
      </c>
      <c r="AA18" s="35">
        <f>Z18/(AB4-Z20)</f>
        <v>0</v>
      </c>
      <c r="AB18" s="35">
        <f>IF(AA18=0,0,(AA18*((LOG(AA18))/LOG(2))))</f>
        <v>0</v>
      </c>
      <c r="AD18" s="35">
        <f>N18</f>
        <v>2122</v>
      </c>
      <c r="AE18" s="35">
        <f>COUNTIF(L25:L34,AD18)</f>
        <v>0</v>
      </c>
      <c r="AF18" s="35">
        <f>AE18/(AG4-AE20)</f>
        <v>0</v>
      </c>
      <c r="AG18" s="35">
        <f>IF(AF18=0,0,(AF18*((LOG(AF18))/LOG(2))))</f>
        <v>0</v>
      </c>
      <c r="AI18" s="35">
        <f>N18</f>
        <v>2122</v>
      </c>
      <c r="AJ18" s="35">
        <f>COUNTIF(L35:L43,AI18)</f>
        <v>0</v>
      </c>
      <c r="AK18" s="35">
        <f>AJ18/(AL4-AJ20)</f>
        <v>0</v>
      </c>
      <c r="AL18" s="35">
        <f>IF(AK18=0,0,(AK18*((LOG(AK18))/LOG(2))))</f>
        <v>0</v>
      </c>
      <c r="AN18" s="35">
        <f>N18</f>
        <v>2122</v>
      </c>
      <c r="AO18" s="35">
        <f>COUNTIF(L44:L52,AN18)</f>
        <v>0</v>
      </c>
      <c r="AP18" s="35">
        <f>AO18/(AQ4-AO20)</f>
        <v>0</v>
      </c>
      <c r="AQ18" s="35">
        <f>IF(AP18=0,0,(AP18*((LOG(AP18))/LOG(2))))</f>
        <v>0</v>
      </c>
      <c r="AS18" s="35">
        <f>N18</f>
        <v>2122</v>
      </c>
      <c r="AT18" s="35">
        <f>COUNTIF(L53:L61,AS18)</f>
        <v>1</v>
      </c>
      <c r="AU18" s="35">
        <f>AT18/(AV4-AT20)</f>
        <v>0.1111111111111111</v>
      </c>
      <c r="AV18" s="35">
        <f>IF(AU18=0,0,(AU18*((LOG(AU18))/LOG(2))))</f>
        <v>-0.3522138890491458</v>
      </c>
    </row>
    <row r="19" spans="1:48" x14ac:dyDescent="0.3">
      <c r="A19" s="58">
        <v>12</v>
      </c>
      <c r="B19" s="58">
        <v>2228</v>
      </c>
      <c r="C19" s="61">
        <v>14</v>
      </c>
      <c r="D19" s="58">
        <v>2263</v>
      </c>
      <c r="E19" s="61">
        <v>13</v>
      </c>
      <c r="F19" s="58">
        <v>2270</v>
      </c>
      <c r="G19" s="64">
        <v>14</v>
      </c>
      <c r="H19" s="64">
        <v>2278</v>
      </c>
      <c r="I19" s="40"/>
      <c r="J19" s="40"/>
      <c r="K19" s="50">
        <v>0</v>
      </c>
      <c r="L19">
        <v>1111</v>
      </c>
      <c r="N19" s="35">
        <v>2211</v>
      </c>
      <c r="O19" s="35">
        <f>COUNTIF($L$7:$L$500,N19)</f>
        <v>4</v>
      </c>
      <c r="P19" s="35">
        <f>O19/$Q$4</f>
        <v>7.2727272727272724E-2</v>
      </c>
      <c r="Q19" s="35">
        <f>IF(P19=0,0,(P19*((LOG(P19))/LOG(2))))</f>
        <v>-0.27500797916542979</v>
      </c>
      <c r="T19" s="35">
        <f>N19</f>
        <v>2211</v>
      </c>
      <c r="U19" s="35">
        <f>COUNTIF(L7:L15,T19)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COUNTIF(L16:L24,Y19)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COUNTIF(L25:L34,AD19)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COUNTIF(L35:L43,AI19)</f>
        <v>1</v>
      </c>
      <c r="AK19" s="35">
        <f>AJ19/(AL4-AJ20)</f>
        <v>0.1111111111111111</v>
      </c>
      <c r="AL19" s="35">
        <f>IF(AK19=0,0,(AK19*((LOG(AK19))/LOG(2))))</f>
        <v>-0.3522138890491458</v>
      </c>
      <c r="AN19" s="35">
        <f>N19</f>
        <v>2211</v>
      </c>
      <c r="AO19" s="35">
        <f>COUNTIF(L44:L52,AN19)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COUNTIF(L53:L61,AS19)</f>
        <v>3</v>
      </c>
      <c r="AU19" s="35">
        <f>AT19/(AV4-AT20)</f>
        <v>0.33333333333333331</v>
      </c>
      <c r="AV19" s="35">
        <f>IF(AU19=0,0,(AU19*((LOG(AU19))/LOG(2))))</f>
        <v>-0.52832083357371862</v>
      </c>
    </row>
    <row r="20" spans="1:48" x14ac:dyDescent="0.3">
      <c r="A20" s="58">
        <v>12</v>
      </c>
      <c r="B20" s="58">
        <v>2411</v>
      </c>
      <c r="C20" s="61">
        <v>14</v>
      </c>
      <c r="D20" s="58">
        <v>2457</v>
      </c>
      <c r="E20" s="61">
        <v>13</v>
      </c>
      <c r="F20" s="58">
        <v>2465</v>
      </c>
      <c r="G20" s="64">
        <v>14</v>
      </c>
      <c r="H20" s="64">
        <v>2477</v>
      </c>
      <c r="I20" s="40"/>
      <c r="J20" s="40"/>
      <c r="K20" s="50">
        <v>0</v>
      </c>
      <c r="L20">
        <v>1111</v>
      </c>
      <c r="N20" s="35">
        <v>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2212</v>
      </c>
      <c r="U20" s="35">
        <f>COUNTIF(L7:L15,T20)</f>
        <v>0</v>
      </c>
      <c r="V20" s="54"/>
      <c r="W20" s="55"/>
      <c r="Y20" s="35">
        <f>N20</f>
        <v>2212</v>
      </c>
      <c r="Z20" s="35">
        <f>COUNTIF(L16:L24,Y20)</f>
        <v>0</v>
      </c>
      <c r="AA20" s="54"/>
      <c r="AB20" s="55"/>
      <c r="AD20" s="35">
        <f>N20</f>
        <v>2212</v>
      </c>
      <c r="AE20" s="35">
        <f>COUNTIF(L25:L34,AD20)</f>
        <v>0</v>
      </c>
      <c r="AF20" s="54"/>
      <c r="AG20" s="55"/>
      <c r="AI20" s="35">
        <f>N20</f>
        <v>2212</v>
      </c>
      <c r="AJ20" s="35">
        <f>COUNTIF(L35:L43,AI20)</f>
        <v>0</v>
      </c>
      <c r="AK20" s="54"/>
      <c r="AL20" s="55"/>
      <c r="AN20" s="35">
        <f>N20</f>
        <v>2212</v>
      </c>
      <c r="AO20" s="35">
        <f>COUNTIF(L44:L52,AN20)</f>
        <v>0</v>
      </c>
      <c r="AP20" s="54"/>
      <c r="AQ20" s="55"/>
      <c r="AS20" s="35">
        <f>N20</f>
        <v>2212</v>
      </c>
      <c r="AT20" s="35">
        <f>COUNTIF(L53:L61,AS20)</f>
        <v>0</v>
      </c>
      <c r="AU20" s="54"/>
      <c r="AV20" s="55"/>
    </row>
    <row r="21" spans="1:48" x14ac:dyDescent="0.3">
      <c r="A21" s="58">
        <v>12</v>
      </c>
      <c r="B21" s="58">
        <v>2610</v>
      </c>
      <c r="C21" s="61">
        <v>14</v>
      </c>
      <c r="D21" s="58">
        <v>2632</v>
      </c>
      <c r="E21" s="61">
        <v>13</v>
      </c>
      <c r="F21" s="58">
        <v>2662</v>
      </c>
      <c r="G21" s="64">
        <v>14</v>
      </c>
      <c r="H21" s="64">
        <v>2671</v>
      </c>
      <c r="I21" s="40"/>
      <c r="J21" s="40"/>
      <c r="K21" s="50">
        <v>0</v>
      </c>
      <c r="L21">
        <v>1111</v>
      </c>
      <c r="N21" s="35">
        <v>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2221</v>
      </c>
      <c r="U21" s="35">
        <f>COUNTIF(L7:L15,T21)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COUNTIF(L16:L24,Y21)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COUNTIF(L25:L34,AD21)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COUNTIF(L35:L43,AI21)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COUNTIF(L44:L52,AN21)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COUNTIF(L53:L61,AS21)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2949</v>
      </c>
      <c r="C22" s="61">
        <v>23</v>
      </c>
      <c r="D22" s="58">
        <v>2986</v>
      </c>
      <c r="E22" s="61">
        <v>13</v>
      </c>
      <c r="F22" s="58">
        <v>3000</v>
      </c>
      <c r="G22" s="64">
        <v>14</v>
      </c>
      <c r="H22" s="64">
        <v>3009</v>
      </c>
      <c r="I22" s="40"/>
      <c r="J22" s="40"/>
      <c r="K22" s="50">
        <v>0</v>
      </c>
      <c r="L22">
        <v>1211</v>
      </c>
      <c r="N22" s="35">
        <v>2222</v>
      </c>
      <c r="O22" s="35">
        <f>COUNTIF($L$7:$L$500,N22)</f>
        <v>1</v>
      </c>
      <c r="P22" s="35">
        <f>O22/$Q$4</f>
        <v>1.8181818181818181E-2</v>
      </c>
      <c r="Q22" s="35">
        <f>IF(P22=0,0,(P22*((LOG(P22))/LOG(2))))</f>
        <v>-0.10511563115499381</v>
      </c>
      <c r="T22" s="35">
        <f>N22</f>
        <v>2222</v>
      </c>
      <c r="U22" s="35">
        <f>COUNTIF(L7:L15,T22)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COUNTIF(L16:L24,Y22)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COUNTIF(L25:L34,AD22)</f>
        <v>0</v>
      </c>
      <c r="AF22" s="35">
        <f>AE22/(AG4-AE20)</f>
        <v>0</v>
      </c>
      <c r="AG22" s="35">
        <f>IF(AF22=0,0,(AF22*((LOG(AF22))/LOG(2))))</f>
        <v>0</v>
      </c>
      <c r="AI22" s="35">
        <f>N22</f>
        <v>2222</v>
      </c>
      <c r="AJ22" s="35">
        <f>COUNTIF(L35:L43,AI22)</f>
        <v>0</v>
      </c>
      <c r="AK22" s="35">
        <f>AJ22/(AL4-AJ20)</f>
        <v>0</v>
      </c>
      <c r="AL22" s="35">
        <f>IF(AK22=0,0,(AK22*((LOG(AK22))/LOG(2))))</f>
        <v>0</v>
      </c>
      <c r="AN22" s="35">
        <f>N22</f>
        <v>2222</v>
      </c>
      <c r="AO22" s="35">
        <f>COUNTIF(L44:L52,AN22)</f>
        <v>0</v>
      </c>
      <c r="AP22" s="35">
        <f>AO22/(AQ4-AO20)</f>
        <v>0</v>
      </c>
      <c r="AQ22" s="35">
        <f>IF(AP22=0,0,(AP22*((LOG(AP22))/LOG(2))))</f>
        <v>0</v>
      </c>
      <c r="AS22" s="35">
        <f>N22</f>
        <v>2222</v>
      </c>
      <c r="AT22" s="35">
        <f>COUNTIF(L53:L61,AS22)</f>
        <v>1</v>
      </c>
      <c r="AU22" s="35">
        <f>AT22/(AV4-AT20)</f>
        <v>0.1111111111111111</v>
      </c>
      <c r="AV22" s="35">
        <f>IF(AU22=0,0,(AU22*((LOG(AU22))/LOG(2))))</f>
        <v>-0.3522138890491458</v>
      </c>
    </row>
    <row r="23" spans="1:48" x14ac:dyDescent="0.3">
      <c r="A23" s="58">
        <v>12</v>
      </c>
      <c r="B23" s="58">
        <v>3224</v>
      </c>
      <c r="C23" s="61">
        <v>14</v>
      </c>
      <c r="D23" s="58">
        <v>3253</v>
      </c>
      <c r="E23" s="61">
        <v>13</v>
      </c>
      <c r="F23" s="58">
        <v>3261</v>
      </c>
      <c r="G23" s="64">
        <v>14</v>
      </c>
      <c r="H23" s="64">
        <v>3272</v>
      </c>
      <c r="I23" s="40"/>
      <c r="J23" s="40"/>
      <c r="K23" s="50">
        <v>0</v>
      </c>
      <c r="L23">
        <v>1111</v>
      </c>
      <c r="P23" s="27">
        <f>SUM(P7:P22)</f>
        <v>1</v>
      </c>
      <c r="Q23" s="27">
        <f>-SUM(Q7:Q22)</f>
        <v>2.7676099662198395</v>
      </c>
      <c r="V23" s="27">
        <f>SUM(V7:V22)</f>
        <v>1</v>
      </c>
      <c r="W23" s="27">
        <f>-SUM(W7:W22)</f>
        <v>1.8910611120726524</v>
      </c>
      <c r="AA23" s="27">
        <f>SUM(AA7:AA22)</f>
        <v>1</v>
      </c>
      <c r="AB23" s="27">
        <f>-SUM(AB7:AB22)</f>
        <v>0.76420450650862026</v>
      </c>
      <c r="AF23" s="27">
        <f>SUM(AF7:AF22)</f>
        <v>1</v>
      </c>
      <c r="AG23" s="27">
        <f>-SUM(AG7:AG22)</f>
        <v>1.8464393446710154</v>
      </c>
      <c r="AK23" s="27">
        <f>SUM(AK7:AK22)</f>
        <v>1.0000000000000002</v>
      </c>
      <c r="AL23" s="27">
        <f>-SUM(AL7:AL22)</f>
        <v>1.8799649487271108</v>
      </c>
      <c r="AP23" s="27">
        <f>SUM(AP7:AP22)</f>
        <v>1</v>
      </c>
      <c r="AQ23" s="27">
        <f>-SUM(AQ7:AQ22)</f>
        <v>2.419381945646371</v>
      </c>
      <c r="AU23" s="27">
        <f>SUM(AU7:AU22)</f>
        <v>1</v>
      </c>
      <c r="AV23" s="27">
        <f>-SUM(AV7:AV22)</f>
        <v>2.6416041678685933</v>
      </c>
    </row>
    <row r="24" spans="1:48" x14ac:dyDescent="0.3">
      <c r="A24" s="58">
        <v>12</v>
      </c>
      <c r="B24" s="58">
        <v>3481</v>
      </c>
      <c r="C24" s="61">
        <v>14</v>
      </c>
      <c r="D24" s="58">
        <v>3506</v>
      </c>
      <c r="E24" s="61">
        <v>13</v>
      </c>
      <c r="F24" s="58">
        <v>3514</v>
      </c>
      <c r="G24" s="64">
        <v>14</v>
      </c>
      <c r="H24" s="64">
        <v>3523</v>
      </c>
      <c r="I24" s="40"/>
      <c r="J24" s="40"/>
      <c r="K24" s="50">
        <v>0</v>
      </c>
      <c r="L24">
        <v>1111</v>
      </c>
      <c r="P24" s="28" t="s">
        <v>89</v>
      </c>
      <c r="Q24" s="28">
        <f>Q23/(LOG(Q4)/LOG(2))</f>
        <v>0.47871263912975587</v>
      </c>
      <c r="V24" s="28" t="s">
        <v>116</v>
      </c>
      <c r="W24" s="28">
        <f>W23/(LOG(W4)/LOG(2))</f>
        <v>0.5965633607142824</v>
      </c>
      <c r="AA24" s="28" t="s">
        <v>119</v>
      </c>
      <c r="AB24" s="28">
        <f>AB23/(LOG(AB4)/LOG(2))</f>
        <v>0.24107968048484052</v>
      </c>
      <c r="AF24" s="28" t="s">
        <v>120</v>
      </c>
      <c r="AG24" s="28">
        <f>AG23/(LOG(AG4)/LOG(2))</f>
        <v>0.55583362792012003</v>
      </c>
      <c r="AK24" s="28" t="s">
        <v>121</v>
      </c>
      <c r="AL24" s="28">
        <f>AL23/(LOG(AL4)/LOG(2))</f>
        <v>0.59306291091168684</v>
      </c>
      <c r="AP24" s="28" t="s">
        <v>122</v>
      </c>
      <c r="AQ24" s="28">
        <f>AQ23/(LOG(AQ4)/LOG(2))</f>
        <v>0.76323002738094914</v>
      </c>
      <c r="AU24" s="28" t="s">
        <v>123</v>
      </c>
      <c r="AV24" s="28">
        <f>AV23/(LOG(AV4)/LOG(2))</f>
        <v>0.83333333333333326</v>
      </c>
    </row>
    <row r="25" spans="1:48" x14ac:dyDescent="0.3">
      <c r="A25" s="57">
        <v>12</v>
      </c>
      <c r="B25" s="57">
        <v>3766</v>
      </c>
      <c r="C25" s="60">
        <v>14</v>
      </c>
      <c r="D25" s="57">
        <v>3793</v>
      </c>
      <c r="E25" s="60">
        <v>24</v>
      </c>
      <c r="F25" s="57">
        <v>3807</v>
      </c>
      <c r="G25" s="63">
        <v>14</v>
      </c>
      <c r="H25" s="63">
        <v>3823</v>
      </c>
      <c r="I25" s="41"/>
      <c r="J25" s="41"/>
      <c r="K25" s="42">
        <v>0</v>
      </c>
      <c r="L25">
        <v>1121</v>
      </c>
    </row>
    <row r="26" spans="1:48" x14ac:dyDescent="0.3">
      <c r="A26" s="57">
        <v>12</v>
      </c>
      <c r="B26" s="57">
        <v>4000</v>
      </c>
      <c r="C26" s="60">
        <v>14</v>
      </c>
      <c r="D26" s="57">
        <v>4025</v>
      </c>
      <c r="E26" s="60">
        <v>13</v>
      </c>
      <c r="F26" s="57">
        <v>4033</v>
      </c>
      <c r="G26" s="63">
        <v>14</v>
      </c>
      <c r="H26" s="63">
        <v>4046</v>
      </c>
      <c r="I26" s="41"/>
      <c r="J26" s="41"/>
      <c r="K26" s="42">
        <v>0</v>
      </c>
      <c r="L26">
        <v>1111</v>
      </c>
    </row>
    <row r="27" spans="1:48" x14ac:dyDescent="0.3">
      <c r="A27" s="57">
        <v>21</v>
      </c>
      <c r="B27" s="57">
        <v>4330</v>
      </c>
      <c r="C27" s="60">
        <v>12</v>
      </c>
      <c r="D27" s="57">
        <v>4350</v>
      </c>
      <c r="E27" s="60">
        <v>13</v>
      </c>
      <c r="F27" s="57">
        <v>4386</v>
      </c>
      <c r="G27" s="63">
        <v>14</v>
      </c>
      <c r="H27" s="63">
        <v>4396</v>
      </c>
      <c r="I27" s="41"/>
      <c r="J27" s="41"/>
      <c r="K27" s="42">
        <v>0</v>
      </c>
      <c r="L27">
        <v>2111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12</v>
      </c>
      <c r="B28" s="57">
        <v>4509</v>
      </c>
      <c r="C28" s="60">
        <v>14</v>
      </c>
      <c r="D28" s="57">
        <v>4514</v>
      </c>
      <c r="E28" s="60">
        <v>13</v>
      </c>
      <c r="F28" s="57">
        <v>4519</v>
      </c>
      <c r="G28" s="63">
        <v>23</v>
      </c>
      <c r="H28" s="63">
        <v>4534</v>
      </c>
      <c r="I28" s="41"/>
      <c r="J28" s="41"/>
      <c r="K28" s="42">
        <v>0</v>
      </c>
      <c r="L28">
        <v>1112</v>
      </c>
      <c r="N28" s="39">
        <f>COUNTIF(L7:L61,G3)</f>
        <v>0</v>
      </c>
      <c r="O28" s="39"/>
      <c r="P28" s="46">
        <v>9</v>
      </c>
      <c r="Q28" s="46">
        <v>9</v>
      </c>
      <c r="R28" s="46">
        <v>10</v>
      </c>
      <c r="S28" s="46">
        <v>9</v>
      </c>
      <c r="T28" s="46">
        <v>9</v>
      </c>
      <c r="U28" s="46">
        <v>9</v>
      </c>
      <c r="V28" s="45"/>
    </row>
    <row r="29" spans="1:48" x14ac:dyDescent="0.3">
      <c r="A29" s="57">
        <v>12</v>
      </c>
      <c r="B29" s="57">
        <v>4651</v>
      </c>
      <c r="C29" s="60">
        <v>14</v>
      </c>
      <c r="D29" s="57">
        <v>4677</v>
      </c>
      <c r="E29" s="60">
        <v>24</v>
      </c>
      <c r="F29" s="57">
        <v>4694</v>
      </c>
      <c r="G29" s="63">
        <v>14</v>
      </c>
      <c r="H29" s="63">
        <v>4709</v>
      </c>
      <c r="I29" s="41"/>
      <c r="J29" s="41"/>
      <c r="K29" s="42">
        <v>0</v>
      </c>
      <c r="L29">
        <v>1121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7">
        <v>12</v>
      </c>
      <c r="B30" s="57">
        <v>4954</v>
      </c>
      <c r="C30" s="60">
        <v>14</v>
      </c>
      <c r="D30" s="57">
        <v>4996</v>
      </c>
      <c r="E30" s="60">
        <v>13</v>
      </c>
      <c r="F30" s="57">
        <v>5004</v>
      </c>
      <c r="G30" s="63">
        <v>14</v>
      </c>
      <c r="H30" s="63">
        <v>5020</v>
      </c>
      <c r="I30" s="41"/>
      <c r="J30" s="41"/>
      <c r="K30" s="42">
        <v>0</v>
      </c>
      <c r="L30">
        <v>1111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7">
        <v>12</v>
      </c>
      <c r="B31" s="57">
        <v>5152</v>
      </c>
      <c r="C31" s="60">
        <v>14</v>
      </c>
      <c r="D31" s="57">
        <v>5199</v>
      </c>
      <c r="E31" s="60">
        <v>24</v>
      </c>
      <c r="F31" s="57">
        <v>5209</v>
      </c>
      <c r="G31" s="63">
        <v>14</v>
      </c>
      <c r="H31" s="63">
        <v>5224</v>
      </c>
      <c r="I31" s="41"/>
      <c r="J31" s="41"/>
      <c r="K31" s="42">
        <v>0</v>
      </c>
      <c r="L31">
        <v>1121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7">
        <v>12</v>
      </c>
      <c r="B32" s="57">
        <v>5418</v>
      </c>
      <c r="C32" s="60">
        <v>14</v>
      </c>
      <c r="D32" s="57">
        <v>5443</v>
      </c>
      <c r="E32" s="60">
        <v>13</v>
      </c>
      <c r="F32" s="57">
        <v>5452</v>
      </c>
      <c r="G32" s="63">
        <v>14</v>
      </c>
      <c r="H32" s="63">
        <v>5464</v>
      </c>
      <c r="I32" s="41"/>
      <c r="J32" s="41"/>
      <c r="K32" s="42">
        <v>0</v>
      </c>
      <c r="L32">
        <v>1111</v>
      </c>
      <c r="O32" s="44" t="s">
        <v>105</v>
      </c>
      <c r="P32" s="46">
        <f>U20</f>
        <v>0</v>
      </c>
      <c r="Q32" s="46">
        <f>Z20</f>
        <v>0</v>
      </c>
      <c r="R32" s="46">
        <f>AE20</f>
        <v>0</v>
      </c>
      <c r="S32" s="46">
        <f>AJ20</f>
        <v>0</v>
      </c>
      <c r="T32" s="46">
        <f>AO20</f>
        <v>0</v>
      </c>
      <c r="U32" s="46">
        <f>AT20</f>
        <v>0</v>
      </c>
      <c r="V32" s="44"/>
    </row>
    <row r="33" spans="1:22" x14ac:dyDescent="0.3">
      <c r="A33" s="57">
        <v>21</v>
      </c>
      <c r="B33" s="57">
        <v>5650</v>
      </c>
      <c r="C33" s="60">
        <v>12</v>
      </c>
      <c r="D33" s="57">
        <v>5690</v>
      </c>
      <c r="E33" s="60">
        <v>13</v>
      </c>
      <c r="F33" s="57">
        <v>5700</v>
      </c>
      <c r="G33" s="63">
        <v>14</v>
      </c>
      <c r="H33" s="63">
        <v>5708</v>
      </c>
      <c r="I33" s="41"/>
      <c r="J33" s="41"/>
      <c r="K33" s="42">
        <v>0</v>
      </c>
      <c r="L33">
        <v>2111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7">
        <v>12</v>
      </c>
      <c r="B34" s="57">
        <v>5889</v>
      </c>
      <c r="C34" s="60">
        <v>14</v>
      </c>
      <c r="D34" s="57">
        <v>5916</v>
      </c>
      <c r="E34" s="60">
        <v>24</v>
      </c>
      <c r="F34" s="57">
        <v>5927</v>
      </c>
      <c r="G34" s="63">
        <v>14</v>
      </c>
      <c r="H34" s="63">
        <v>5940</v>
      </c>
      <c r="I34" s="41"/>
      <c r="J34" s="41"/>
      <c r="K34" s="42">
        <v>0</v>
      </c>
      <c r="L34">
        <v>1121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12</v>
      </c>
      <c r="B35" s="58">
        <v>6166</v>
      </c>
      <c r="C35" s="61">
        <v>14</v>
      </c>
      <c r="D35" s="58">
        <v>6195</v>
      </c>
      <c r="E35" s="61">
        <v>13</v>
      </c>
      <c r="F35" s="58">
        <v>6217</v>
      </c>
      <c r="G35" s="64">
        <v>14</v>
      </c>
      <c r="H35" s="64">
        <v>6225</v>
      </c>
      <c r="I35" s="40"/>
      <c r="J35" s="40"/>
      <c r="K35" s="50">
        <v>0</v>
      </c>
      <c r="L35">
        <v>1111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6480</v>
      </c>
      <c r="C36" s="61">
        <v>14</v>
      </c>
      <c r="D36" s="58">
        <v>6488</v>
      </c>
      <c r="E36" s="61">
        <v>13</v>
      </c>
      <c r="F36" s="58">
        <v>6500</v>
      </c>
      <c r="G36" s="64">
        <v>14</v>
      </c>
      <c r="H36" s="64">
        <v>6509</v>
      </c>
      <c r="I36" s="40"/>
      <c r="J36" s="40"/>
      <c r="K36" s="50">
        <v>0</v>
      </c>
      <c r="L36">
        <v>1111</v>
      </c>
      <c r="N36" s="40"/>
      <c r="O36" s="49" t="s">
        <v>109</v>
      </c>
      <c r="P36">
        <f>H15/P28</f>
        <v>160.11111111111111</v>
      </c>
      <c r="Q36">
        <f>(H24-H15)/Q28</f>
        <v>231.33333333333334</v>
      </c>
      <c r="R36">
        <f>(H34-H24)/R28</f>
        <v>241.7</v>
      </c>
      <c r="S36">
        <f>(H43-H34)/S28</f>
        <v>298.22222222222223</v>
      </c>
      <c r="T36">
        <f>(H52-H43)/T28</f>
        <v>429</v>
      </c>
      <c r="U36">
        <f>(H61-H52)/U28</f>
        <v>1039.7777777777778</v>
      </c>
    </row>
    <row r="37" spans="1:22" x14ac:dyDescent="0.3">
      <c r="A37" s="58">
        <v>21</v>
      </c>
      <c r="B37" s="58">
        <v>6700</v>
      </c>
      <c r="C37" s="61">
        <v>21</v>
      </c>
      <c r="D37" s="58">
        <v>6720</v>
      </c>
      <c r="E37" s="61">
        <v>11</v>
      </c>
      <c r="F37" s="58">
        <v>6736</v>
      </c>
      <c r="G37" s="64">
        <v>12</v>
      </c>
      <c r="H37" s="64">
        <v>6744</v>
      </c>
      <c r="I37" s="40"/>
      <c r="J37" s="40"/>
      <c r="K37" s="50">
        <v>0</v>
      </c>
      <c r="L37">
        <v>2211</v>
      </c>
    </row>
    <row r="38" spans="1:22" x14ac:dyDescent="0.3">
      <c r="A38" s="58">
        <v>21</v>
      </c>
      <c r="B38" s="58">
        <v>6933</v>
      </c>
      <c r="C38" s="61">
        <v>12</v>
      </c>
      <c r="D38" s="58">
        <v>6961</v>
      </c>
      <c r="E38" s="61">
        <v>24</v>
      </c>
      <c r="F38" s="58">
        <v>6971</v>
      </c>
      <c r="G38" s="64">
        <v>14</v>
      </c>
      <c r="H38" s="64">
        <v>6986</v>
      </c>
      <c r="I38" s="40"/>
      <c r="J38" s="40"/>
      <c r="K38" s="50">
        <v>0</v>
      </c>
      <c r="L38">
        <v>2121</v>
      </c>
    </row>
    <row r="39" spans="1:22" x14ac:dyDescent="0.3">
      <c r="A39" s="58">
        <v>12</v>
      </c>
      <c r="B39" s="58">
        <v>7164</v>
      </c>
      <c r="C39" s="61">
        <v>14</v>
      </c>
      <c r="D39" s="58">
        <v>7207</v>
      </c>
      <c r="E39" s="61">
        <v>13</v>
      </c>
      <c r="F39" s="58">
        <v>7256</v>
      </c>
      <c r="G39" s="64">
        <v>14</v>
      </c>
      <c r="H39" s="64">
        <v>7264</v>
      </c>
      <c r="I39" s="40"/>
      <c r="J39" s="40"/>
      <c r="K39" s="50">
        <v>0</v>
      </c>
      <c r="L39">
        <v>1111</v>
      </c>
    </row>
    <row r="40" spans="1:22" x14ac:dyDescent="0.3">
      <c r="A40" s="58">
        <v>12</v>
      </c>
      <c r="B40" s="58">
        <v>7542</v>
      </c>
      <c r="C40" s="61">
        <v>14</v>
      </c>
      <c r="D40" s="58">
        <v>7553</v>
      </c>
      <c r="E40" s="61">
        <v>13</v>
      </c>
      <c r="F40" s="58">
        <v>7561</v>
      </c>
      <c r="G40" s="64">
        <v>14</v>
      </c>
      <c r="H40" s="64">
        <v>7573</v>
      </c>
      <c r="I40" s="40"/>
      <c r="J40" s="40"/>
      <c r="K40" s="50">
        <v>0</v>
      </c>
      <c r="L40">
        <v>1111</v>
      </c>
    </row>
    <row r="41" spans="1:22" x14ac:dyDescent="0.3">
      <c r="A41" s="58">
        <v>12</v>
      </c>
      <c r="B41" s="58">
        <v>7903</v>
      </c>
      <c r="C41" s="61">
        <v>14</v>
      </c>
      <c r="D41" s="58">
        <v>7930</v>
      </c>
      <c r="E41" s="61">
        <v>13</v>
      </c>
      <c r="F41" s="58">
        <v>7943</v>
      </c>
      <c r="G41" s="64">
        <v>14</v>
      </c>
      <c r="H41" s="64">
        <v>7956</v>
      </c>
      <c r="I41" s="40"/>
      <c r="J41" s="40"/>
      <c r="K41" s="50">
        <v>0</v>
      </c>
      <c r="L41">
        <v>1111</v>
      </c>
    </row>
    <row r="42" spans="1:22" x14ac:dyDescent="0.3">
      <c r="A42" s="58">
        <v>21</v>
      </c>
      <c r="B42" s="58">
        <v>8239</v>
      </c>
      <c r="C42" s="61">
        <v>12</v>
      </c>
      <c r="D42" s="58">
        <v>8253</v>
      </c>
      <c r="E42" s="61">
        <v>13</v>
      </c>
      <c r="F42" s="58">
        <v>8262</v>
      </c>
      <c r="G42" s="64">
        <v>14</v>
      </c>
      <c r="H42" s="64">
        <v>8274</v>
      </c>
      <c r="I42" s="40"/>
      <c r="J42" s="40"/>
      <c r="K42" s="50">
        <v>0</v>
      </c>
      <c r="L42">
        <v>2111</v>
      </c>
    </row>
    <row r="43" spans="1:22" x14ac:dyDescent="0.3">
      <c r="A43" s="58">
        <v>12</v>
      </c>
      <c r="B43" s="58">
        <v>8546</v>
      </c>
      <c r="C43" s="61">
        <v>23</v>
      </c>
      <c r="D43" s="58">
        <v>8568</v>
      </c>
      <c r="E43" s="61">
        <v>24</v>
      </c>
      <c r="F43" s="58">
        <v>8609</v>
      </c>
      <c r="G43" s="64">
        <v>14</v>
      </c>
      <c r="H43" s="64">
        <v>8624</v>
      </c>
      <c r="I43" s="40"/>
      <c r="J43" s="40"/>
      <c r="K43" s="50">
        <v>0</v>
      </c>
      <c r="L43">
        <v>1221</v>
      </c>
    </row>
    <row r="44" spans="1:22" x14ac:dyDescent="0.3">
      <c r="A44" s="57">
        <v>12</v>
      </c>
      <c r="B44" s="57">
        <v>8817</v>
      </c>
      <c r="C44" s="60">
        <v>14</v>
      </c>
      <c r="D44" s="57">
        <v>8838</v>
      </c>
      <c r="E44" s="60">
        <v>13</v>
      </c>
      <c r="F44" s="57">
        <v>8866</v>
      </c>
      <c r="G44" s="63">
        <v>14</v>
      </c>
      <c r="H44" s="63">
        <v>8874</v>
      </c>
      <c r="I44" s="41"/>
      <c r="J44" s="41"/>
      <c r="K44" s="42">
        <v>0</v>
      </c>
      <c r="L44">
        <v>1111</v>
      </c>
    </row>
    <row r="45" spans="1:22" x14ac:dyDescent="0.3">
      <c r="A45" s="57">
        <v>12</v>
      </c>
      <c r="B45" s="57">
        <v>9154</v>
      </c>
      <c r="C45" s="60">
        <v>14</v>
      </c>
      <c r="D45" s="57">
        <v>9177</v>
      </c>
      <c r="E45" s="60">
        <v>13</v>
      </c>
      <c r="F45" s="57">
        <v>9199</v>
      </c>
      <c r="G45" s="63">
        <v>14</v>
      </c>
      <c r="H45" s="63">
        <v>9208</v>
      </c>
      <c r="I45" s="41"/>
      <c r="J45" s="41"/>
      <c r="K45" s="42">
        <v>0</v>
      </c>
      <c r="L45">
        <v>1111</v>
      </c>
    </row>
    <row r="46" spans="1:22" x14ac:dyDescent="0.3">
      <c r="A46" s="57">
        <v>12</v>
      </c>
      <c r="B46" s="57">
        <v>9413</v>
      </c>
      <c r="C46" s="60">
        <v>14</v>
      </c>
      <c r="D46" s="57">
        <v>9458</v>
      </c>
      <c r="E46" s="60">
        <v>13</v>
      </c>
      <c r="F46" s="57">
        <v>9463</v>
      </c>
      <c r="G46" s="63">
        <v>14</v>
      </c>
      <c r="H46" s="63">
        <v>9473</v>
      </c>
      <c r="I46" s="41"/>
      <c r="J46" s="41"/>
      <c r="K46" s="42">
        <v>0</v>
      </c>
      <c r="L46">
        <v>1111</v>
      </c>
    </row>
    <row r="47" spans="1:22" x14ac:dyDescent="0.3">
      <c r="A47" s="57">
        <v>12</v>
      </c>
      <c r="B47" s="57">
        <v>9838</v>
      </c>
      <c r="C47" s="60">
        <v>23</v>
      </c>
      <c r="D47" s="57">
        <v>9847</v>
      </c>
      <c r="E47" s="60">
        <v>13</v>
      </c>
      <c r="F47" s="57">
        <v>9865</v>
      </c>
      <c r="G47" s="63">
        <v>14</v>
      </c>
      <c r="H47" s="63">
        <v>9867</v>
      </c>
      <c r="I47" s="41"/>
      <c r="J47" s="41"/>
      <c r="K47" s="42">
        <v>0</v>
      </c>
      <c r="L47">
        <v>1211</v>
      </c>
    </row>
    <row r="48" spans="1:22" x14ac:dyDescent="0.3">
      <c r="A48" s="57">
        <v>12</v>
      </c>
      <c r="B48" s="57">
        <v>10037</v>
      </c>
      <c r="C48" s="60">
        <v>23</v>
      </c>
      <c r="D48" s="57">
        <v>10052</v>
      </c>
      <c r="E48" s="60">
        <v>13</v>
      </c>
      <c r="F48" s="57">
        <v>10064</v>
      </c>
      <c r="G48" s="63">
        <v>23</v>
      </c>
      <c r="H48" s="63">
        <v>10076</v>
      </c>
      <c r="I48" s="41"/>
      <c r="J48" s="41"/>
      <c r="K48" s="42">
        <v>0</v>
      </c>
      <c r="L48">
        <v>1212</v>
      </c>
    </row>
    <row r="49" spans="1:12" x14ac:dyDescent="0.3">
      <c r="A49" s="57">
        <v>12</v>
      </c>
      <c r="B49" s="57">
        <v>10558</v>
      </c>
      <c r="C49" s="60">
        <v>14</v>
      </c>
      <c r="D49" s="57">
        <v>10583</v>
      </c>
      <c r="E49" s="60">
        <v>24</v>
      </c>
      <c r="F49" s="57">
        <v>10593</v>
      </c>
      <c r="G49" s="63">
        <v>14</v>
      </c>
      <c r="H49" s="63">
        <v>10610</v>
      </c>
      <c r="I49" s="41"/>
      <c r="J49" s="41"/>
      <c r="K49" s="42">
        <v>0</v>
      </c>
      <c r="L49">
        <v>1121</v>
      </c>
    </row>
    <row r="50" spans="1:12" x14ac:dyDescent="0.3">
      <c r="A50" s="57">
        <v>12</v>
      </c>
      <c r="B50" s="57">
        <v>10975</v>
      </c>
      <c r="C50" s="60">
        <v>23</v>
      </c>
      <c r="D50" s="57">
        <v>10992</v>
      </c>
      <c r="E50" s="60">
        <v>13</v>
      </c>
      <c r="F50" s="57">
        <v>11005</v>
      </c>
      <c r="G50" s="63">
        <v>14</v>
      </c>
      <c r="H50" s="63">
        <v>11019</v>
      </c>
      <c r="I50" s="41"/>
      <c r="J50" s="41"/>
      <c r="K50" s="42">
        <v>0</v>
      </c>
      <c r="L50">
        <v>1211</v>
      </c>
    </row>
    <row r="51" spans="1:12" x14ac:dyDescent="0.3">
      <c r="A51" s="57">
        <v>21</v>
      </c>
      <c r="B51" s="57">
        <v>11484</v>
      </c>
      <c r="C51" s="60">
        <v>12</v>
      </c>
      <c r="D51" s="57">
        <v>11502</v>
      </c>
      <c r="E51" s="60">
        <v>13</v>
      </c>
      <c r="F51" s="57">
        <v>11510</v>
      </c>
      <c r="G51" s="63">
        <v>14</v>
      </c>
      <c r="H51" s="63">
        <v>11523</v>
      </c>
      <c r="I51" s="41"/>
      <c r="J51" s="41"/>
      <c r="K51" s="42">
        <v>0</v>
      </c>
      <c r="L51">
        <v>2111</v>
      </c>
    </row>
    <row r="52" spans="1:12" x14ac:dyDescent="0.3">
      <c r="A52" s="57">
        <v>21</v>
      </c>
      <c r="B52" s="57">
        <v>12422</v>
      </c>
      <c r="C52" s="60">
        <v>12</v>
      </c>
      <c r="D52" s="57">
        <v>12460</v>
      </c>
      <c r="E52" s="60">
        <v>24</v>
      </c>
      <c r="F52" s="57">
        <v>12469</v>
      </c>
      <c r="G52" s="63">
        <v>14</v>
      </c>
      <c r="H52" s="63">
        <v>12485</v>
      </c>
      <c r="I52" s="41"/>
      <c r="J52" s="41"/>
      <c r="K52" s="42">
        <v>0</v>
      </c>
      <c r="L52">
        <v>2121</v>
      </c>
    </row>
    <row r="53" spans="1:12" x14ac:dyDescent="0.3">
      <c r="A53" s="58">
        <v>21</v>
      </c>
      <c r="B53" s="58">
        <v>12987</v>
      </c>
      <c r="C53" s="61">
        <v>21</v>
      </c>
      <c r="D53" s="58">
        <v>13015</v>
      </c>
      <c r="E53" s="61">
        <v>11</v>
      </c>
      <c r="F53" s="58">
        <v>13069</v>
      </c>
      <c r="G53" s="64">
        <v>12</v>
      </c>
      <c r="H53" s="64">
        <v>13077</v>
      </c>
      <c r="I53" s="40"/>
      <c r="J53" s="40"/>
      <c r="K53" s="50">
        <v>0</v>
      </c>
      <c r="L53">
        <v>2211</v>
      </c>
    </row>
    <row r="54" spans="1:12" x14ac:dyDescent="0.3">
      <c r="A54" s="58">
        <v>21</v>
      </c>
      <c r="B54" s="58">
        <v>16296</v>
      </c>
      <c r="C54" s="61">
        <v>21</v>
      </c>
      <c r="D54" s="58">
        <v>16345</v>
      </c>
      <c r="E54" s="61">
        <v>11</v>
      </c>
      <c r="F54" s="58">
        <v>16362</v>
      </c>
      <c r="G54" s="64">
        <v>12</v>
      </c>
      <c r="H54" s="64">
        <v>16417</v>
      </c>
      <c r="I54" s="40"/>
      <c r="J54" s="40"/>
      <c r="K54" s="50">
        <v>0</v>
      </c>
      <c r="L54">
        <v>2211</v>
      </c>
    </row>
    <row r="55" spans="1:12" x14ac:dyDescent="0.3">
      <c r="A55" s="58">
        <v>21</v>
      </c>
      <c r="B55" s="58">
        <v>16577</v>
      </c>
      <c r="C55" s="61">
        <v>12</v>
      </c>
      <c r="D55" s="58">
        <v>16619</v>
      </c>
      <c r="E55" s="61">
        <v>13</v>
      </c>
      <c r="F55" s="58">
        <v>16628</v>
      </c>
      <c r="G55" s="64">
        <v>14</v>
      </c>
      <c r="H55" s="64">
        <v>16636</v>
      </c>
      <c r="I55" s="40"/>
      <c r="J55" s="40"/>
      <c r="K55" s="50">
        <v>0</v>
      </c>
      <c r="L55">
        <v>2111</v>
      </c>
    </row>
    <row r="56" spans="1:12" x14ac:dyDescent="0.3">
      <c r="A56" s="58">
        <v>12</v>
      </c>
      <c r="B56" s="58">
        <v>16829</v>
      </c>
      <c r="C56" s="61">
        <v>14</v>
      </c>
      <c r="D56" s="58">
        <v>16851</v>
      </c>
      <c r="E56" s="61">
        <v>24</v>
      </c>
      <c r="F56" s="58">
        <v>16860</v>
      </c>
      <c r="G56" s="64">
        <v>14</v>
      </c>
      <c r="H56" s="64">
        <v>16877</v>
      </c>
      <c r="I56" s="40"/>
      <c r="J56" s="40"/>
      <c r="K56" s="50">
        <v>0</v>
      </c>
      <c r="L56">
        <v>1121</v>
      </c>
    </row>
    <row r="57" spans="1:12" x14ac:dyDescent="0.3">
      <c r="A57" s="58">
        <v>21</v>
      </c>
      <c r="B57" s="58">
        <v>17171</v>
      </c>
      <c r="C57" s="61">
        <v>12</v>
      </c>
      <c r="D57" s="58">
        <v>17184</v>
      </c>
      <c r="E57" s="61">
        <v>24</v>
      </c>
      <c r="F57" s="58">
        <v>17193</v>
      </c>
      <c r="G57" s="64">
        <v>14</v>
      </c>
      <c r="H57" s="64">
        <v>17211</v>
      </c>
      <c r="I57" s="40"/>
      <c r="J57" s="40"/>
      <c r="K57" s="50">
        <v>0</v>
      </c>
      <c r="L57">
        <v>2121</v>
      </c>
    </row>
    <row r="58" spans="1:12" x14ac:dyDescent="0.3">
      <c r="A58" s="58">
        <v>12</v>
      </c>
      <c r="B58" s="58">
        <v>17500</v>
      </c>
      <c r="C58" s="61">
        <v>14</v>
      </c>
      <c r="D58" s="58">
        <v>17526</v>
      </c>
      <c r="E58" s="61">
        <v>13</v>
      </c>
      <c r="F58" s="58">
        <v>17538</v>
      </c>
      <c r="G58" s="64">
        <v>14</v>
      </c>
      <c r="H58" s="64">
        <v>17553</v>
      </c>
      <c r="I58" s="40"/>
      <c r="J58" s="40"/>
      <c r="K58" s="50">
        <v>0</v>
      </c>
      <c r="L58">
        <v>1111</v>
      </c>
    </row>
    <row r="59" spans="1:12" x14ac:dyDescent="0.3">
      <c r="A59" s="58">
        <v>21</v>
      </c>
      <c r="B59" s="58">
        <v>18472</v>
      </c>
      <c r="C59" s="61">
        <v>21</v>
      </c>
      <c r="D59" s="58">
        <v>18509</v>
      </c>
      <c r="E59" s="61">
        <v>11</v>
      </c>
      <c r="F59" s="58">
        <v>18525</v>
      </c>
      <c r="G59" s="64">
        <v>12</v>
      </c>
      <c r="H59" s="64">
        <v>18534</v>
      </c>
      <c r="I59" s="40"/>
      <c r="J59" s="40"/>
      <c r="K59" s="50">
        <v>0</v>
      </c>
      <c r="L59">
        <v>2211</v>
      </c>
    </row>
    <row r="60" spans="1:12" x14ac:dyDescent="0.3">
      <c r="A60" s="58">
        <v>21</v>
      </c>
      <c r="B60" s="58">
        <v>20393</v>
      </c>
      <c r="C60" s="61">
        <v>12</v>
      </c>
      <c r="D60" s="58">
        <v>20409</v>
      </c>
      <c r="E60" s="61">
        <v>24</v>
      </c>
      <c r="F60" s="58">
        <v>20449</v>
      </c>
      <c r="G60" s="64">
        <v>23</v>
      </c>
      <c r="H60" s="64">
        <v>20458</v>
      </c>
      <c r="I60" s="40"/>
      <c r="J60" s="40"/>
      <c r="K60" s="50">
        <v>0</v>
      </c>
      <c r="L60">
        <v>2122</v>
      </c>
    </row>
    <row r="61" spans="1:12" x14ac:dyDescent="0.3">
      <c r="A61" s="58">
        <v>21</v>
      </c>
      <c r="B61" s="58">
        <v>21781</v>
      </c>
      <c r="C61" s="61">
        <v>21</v>
      </c>
      <c r="D61" s="58">
        <v>21786</v>
      </c>
      <c r="E61" s="61">
        <v>22</v>
      </c>
      <c r="F61" s="58">
        <v>21810</v>
      </c>
      <c r="G61" s="64">
        <v>23</v>
      </c>
      <c r="H61" s="64">
        <v>21843</v>
      </c>
      <c r="I61" s="40"/>
      <c r="J61" s="40"/>
      <c r="K61" s="50">
        <v>0</v>
      </c>
      <c r="L61">
        <v>2222</v>
      </c>
    </row>
    <row r="62" spans="1:12" x14ac:dyDescent="0.3">
      <c r="A62" s="17"/>
      <c r="B62" s="17"/>
      <c r="C62" s="17"/>
      <c r="D62" s="17"/>
      <c r="E62" s="17"/>
      <c r="F62" s="17"/>
      <c r="G62" s="17"/>
      <c r="H6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145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109</v>
      </c>
      <c r="V3" s="25" t="s">
        <v>117</v>
      </c>
      <c r="W3">
        <f>COUNTA(L7:L24)</f>
        <v>18</v>
      </c>
      <c r="AA3" s="25" t="s">
        <v>117</v>
      </c>
      <c r="AB3">
        <f>COUNTA(L25:L42)</f>
        <v>18</v>
      </c>
      <c r="AF3" s="25" t="s">
        <v>117</v>
      </c>
      <c r="AG3">
        <f>COUNTA(L43:L61)</f>
        <v>19</v>
      </c>
      <c r="AK3" s="25" t="s">
        <v>117</v>
      </c>
      <c r="AL3">
        <f>COUNTA(L62:L79)</f>
        <v>18</v>
      </c>
      <c r="AP3" s="25" t="s">
        <v>117</v>
      </c>
      <c r="AQ3">
        <f>COUNTA(L80:L97)</f>
        <v>18</v>
      </c>
      <c r="AU3" s="25" t="s">
        <v>117</v>
      </c>
      <c r="AV3">
        <f>COUNTA(L98:L115)</f>
        <v>18</v>
      </c>
    </row>
    <row r="4" spans="1:48" x14ac:dyDescent="0.3">
      <c r="P4" s="25" t="s">
        <v>85</v>
      </c>
      <c r="Q4" s="26">
        <f>SUM(O7:O22)</f>
        <v>109</v>
      </c>
      <c r="V4" s="25" t="s">
        <v>118</v>
      </c>
      <c r="W4">
        <f>SUM(U7:U22)</f>
        <v>18</v>
      </c>
      <c r="AA4" s="25" t="s">
        <v>118</v>
      </c>
      <c r="AB4">
        <f>SUM(Z7:Z22)</f>
        <v>18</v>
      </c>
      <c r="AF4" s="25" t="s">
        <v>118</v>
      </c>
      <c r="AG4">
        <f>SUM(AE7:AE22)</f>
        <v>19</v>
      </c>
      <c r="AK4" s="25" t="s">
        <v>118</v>
      </c>
      <c r="AL4">
        <f>SUM(AJ7:AJ22)</f>
        <v>18</v>
      </c>
      <c r="AP4" s="25" t="s">
        <v>118</v>
      </c>
      <c r="AQ4">
        <f>SUM(AO7:AO22)</f>
        <v>18</v>
      </c>
      <c r="AU4" s="25" t="s">
        <v>118</v>
      </c>
      <c r="AV4">
        <f>SUM(AT7:AT22)</f>
        <v>18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58</v>
      </c>
      <c r="C7" s="59">
        <v>23</v>
      </c>
      <c r="D7" s="56">
        <v>72</v>
      </c>
      <c r="E7" s="59">
        <v>13</v>
      </c>
      <c r="F7" s="56">
        <v>85</v>
      </c>
      <c r="G7" s="62">
        <v>14</v>
      </c>
      <c r="H7" s="62">
        <v>92</v>
      </c>
      <c r="I7" s="41"/>
      <c r="J7" s="41"/>
      <c r="K7" s="42">
        <v>0</v>
      </c>
      <c r="L7">
        <v>1211</v>
      </c>
      <c r="N7" s="35">
        <v>1111</v>
      </c>
      <c r="O7" s="35">
        <f>COUNTIF($L$7:$L$500,N7)</f>
        <v>19</v>
      </c>
      <c r="P7" s="35">
        <f>O7/$Q$4</f>
        <v>0.1743119266055046</v>
      </c>
      <c r="Q7" s="35">
        <f>IF(P7=0,0,(P7*((LOG(P7))/LOG(2))))</f>
        <v>-0.43931082032416036</v>
      </c>
      <c r="T7" s="35">
        <f>N7</f>
        <v>1111</v>
      </c>
      <c r="U7" s="35">
        <f>COUNTIF(L7:L24,T7)</f>
        <v>13</v>
      </c>
      <c r="V7" s="35">
        <f>U7/(W4-U20)</f>
        <v>0.72222222222222221</v>
      </c>
      <c r="W7" s="35">
        <f>IF(V7=0,0,(V7*((LOG(V7))/LOG(2))))</f>
        <v>-0.33907270460643685</v>
      </c>
      <c r="Y7" s="35">
        <f>N7</f>
        <v>1111</v>
      </c>
      <c r="Z7" s="35">
        <f>COUNTIF(L25:L42,Y7)</f>
        <v>4</v>
      </c>
      <c r="AA7" s="35">
        <f>Z7/(AB4-Z20)</f>
        <v>0.25</v>
      </c>
      <c r="AB7" s="35">
        <f>IF(AA7=0,0,(AA7*((LOG(AA7))/LOG(2))))</f>
        <v>-0.5</v>
      </c>
      <c r="AD7" s="35">
        <f>N7</f>
        <v>1111</v>
      </c>
      <c r="AE7" s="35">
        <f>COUNTIF(L43:L61,AD7)</f>
        <v>2</v>
      </c>
      <c r="AF7" s="35">
        <f>AE7/(AG4-AE20)</f>
        <v>0.1111111111111111</v>
      </c>
      <c r="AG7" s="35">
        <f>IF(AF7=0,0,(AF7*((LOG(AF7))/LOG(2))))</f>
        <v>-0.3522138890491458</v>
      </c>
      <c r="AI7" s="35">
        <f>N7</f>
        <v>1111</v>
      </c>
      <c r="AJ7" s="35">
        <f>COUNTIF(L62:L79,AI7)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COUNTIF(L80:L97,AN7)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COUNTIF(L98:L115,AS7)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197</v>
      </c>
      <c r="C8" s="60">
        <v>14</v>
      </c>
      <c r="D8" s="57">
        <v>254</v>
      </c>
      <c r="E8" s="60">
        <v>13</v>
      </c>
      <c r="F8" s="57">
        <v>265</v>
      </c>
      <c r="G8" s="63">
        <v>14</v>
      </c>
      <c r="H8" s="63">
        <v>277</v>
      </c>
      <c r="I8" s="41"/>
      <c r="J8" s="41"/>
      <c r="K8" s="42">
        <v>0</v>
      </c>
      <c r="L8">
        <v>1111</v>
      </c>
      <c r="N8" s="35">
        <v>1112</v>
      </c>
      <c r="O8" s="35">
        <f>COUNTIF($L$7:$L$500,N8)</f>
        <v>1</v>
      </c>
      <c r="P8" s="35">
        <f>O8/$Q$4</f>
        <v>9.1743119266055051E-3</v>
      </c>
      <c r="Q8" s="35">
        <f>IF(P8=0,0,(P8*((LOG(P8))/LOG(2))))</f>
        <v>-6.2093434172265385E-2</v>
      </c>
      <c r="T8" s="35">
        <f>N8</f>
        <v>1112</v>
      </c>
      <c r="U8" s="35">
        <f>COUNTIF(L7:L24,T8)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COUNTIF(L25:L42,Y8)</f>
        <v>1</v>
      </c>
      <c r="AA8" s="35">
        <f>Z8/(AB4-Z20)</f>
        <v>6.25E-2</v>
      </c>
      <c r="AB8" s="35">
        <f>IF(AA8=0,0,(AA8*((LOG(AA8))/LOG(2))))</f>
        <v>-0.25</v>
      </c>
      <c r="AD8" s="35">
        <f>N8</f>
        <v>1112</v>
      </c>
      <c r="AE8" s="35">
        <f>COUNTIF(L43:L61,AD8)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COUNTIF(L62:L79,AI8)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COUNTIF(L80:L97,AN8)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COUNTIF(L98:L115,AS8)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385</v>
      </c>
      <c r="C9" s="60">
        <v>14</v>
      </c>
      <c r="D9" s="57">
        <v>402</v>
      </c>
      <c r="E9" s="60">
        <v>13</v>
      </c>
      <c r="F9" s="57">
        <v>428</v>
      </c>
      <c r="G9" s="63">
        <v>14</v>
      </c>
      <c r="H9" s="63">
        <v>436</v>
      </c>
      <c r="I9" s="41"/>
      <c r="J9" s="41"/>
      <c r="K9" s="42">
        <v>0</v>
      </c>
      <c r="L9">
        <v>1111</v>
      </c>
      <c r="N9" s="35">
        <v>1121</v>
      </c>
      <c r="O9" s="35">
        <f>COUNTIF($L$7:$L$500,N9)</f>
        <v>3</v>
      </c>
      <c r="P9" s="35">
        <f>O9/$Q$4</f>
        <v>2.7522935779816515E-2</v>
      </c>
      <c r="Q9" s="35">
        <f>IF(P9=0,0,(P9*((LOG(P9))/LOG(2))))</f>
        <v>-0.14265748139603038</v>
      </c>
      <c r="T9" s="35">
        <f>N9</f>
        <v>1121</v>
      </c>
      <c r="U9" s="35">
        <f>COUNTIF(L7:L24,T9)</f>
        <v>2</v>
      </c>
      <c r="V9" s="35">
        <f>U9/(W4-U20)</f>
        <v>0.1111111111111111</v>
      </c>
      <c r="W9" s="35">
        <f>IF(V9=0,0,(V9*((LOG(V9))/LOG(2))))</f>
        <v>-0.3522138890491458</v>
      </c>
      <c r="Y9" s="35">
        <f>N9</f>
        <v>1121</v>
      </c>
      <c r="Z9" s="35">
        <f>COUNTIF(L25:L42,Y9)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COUNTIF(L43:L61,AD9)</f>
        <v>1</v>
      </c>
      <c r="AF9" s="35">
        <f>AE9/(AG4-AE20)</f>
        <v>5.5555555555555552E-2</v>
      </c>
      <c r="AG9" s="35">
        <f>IF(AF9=0,0,(AF9*((LOG(AF9))/LOG(2))))</f>
        <v>-0.23166250008012845</v>
      </c>
      <c r="AI9" s="35">
        <f>N9</f>
        <v>1121</v>
      </c>
      <c r="AJ9" s="35">
        <f>COUNTIF(L62:L79,AI9)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COUNTIF(L80:L97,AN9)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COUNTIF(L98:L115,AS9)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556</v>
      </c>
      <c r="C10" s="60">
        <v>14</v>
      </c>
      <c r="D10" s="57">
        <v>582</v>
      </c>
      <c r="E10" s="60">
        <v>13</v>
      </c>
      <c r="F10" s="57">
        <v>599</v>
      </c>
      <c r="G10" s="63">
        <v>14</v>
      </c>
      <c r="H10" s="63">
        <v>607</v>
      </c>
      <c r="I10" s="41"/>
      <c r="J10" s="41"/>
      <c r="K10" s="42">
        <v>0</v>
      </c>
      <c r="L10">
        <v>1111</v>
      </c>
      <c r="N10" s="35">
        <v>1122</v>
      </c>
      <c r="O10" s="35">
        <f>COUNTIF($L$7:$L$500,N10)</f>
        <v>4</v>
      </c>
      <c r="P10" s="35">
        <f>O10/$Q$4</f>
        <v>3.669724770642202E-2</v>
      </c>
      <c r="Q10" s="35">
        <f>IF(P10=0,0,(P10*((LOG(P10))/LOG(2))))</f>
        <v>-0.1749792412762175</v>
      </c>
      <c r="T10" s="35">
        <f>N10</f>
        <v>1122</v>
      </c>
      <c r="U10" s="35">
        <f>COUNTIF(L7:L24,T10)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COUNTIF(L25:L42,Y10)</f>
        <v>0</v>
      </c>
      <c r="AA10" s="35">
        <f>Z10/(AB4-Z20)</f>
        <v>0</v>
      </c>
      <c r="AB10" s="35">
        <f>IF(AA10=0,0,(AA10*((LOG(AA10))/LOG(2))))</f>
        <v>0</v>
      </c>
      <c r="AD10" s="35">
        <f>N10</f>
        <v>1122</v>
      </c>
      <c r="AE10" s="35">
        <f>COUNTIF(L43:L61,AD10)</f>
        <v>1</v>
      </c>
      <c r="AF10" s="35">
        <f>AE10/(AG4-AE20)</f>
        <v>5.5555555555555552E-2</v>
      </c>
      <c r="AG10" s="35">
        <f>IF(AF10=0,0,(AF10*((LOG(AF10))/LOG(2))))</f>
        <v>-0.23166250008012845</v>
      </c>
      <c r="AI10" s="35">
        <f>N10</f>
        <v>1122</v>
      </c>
      <c r="AJ10" s="35">
        <f>COUNTIF(L62:L79,AI10)</f>
        <v>2</v>
      </c>
      <c r="AK10" s="35">
        <f>AJ10/(AL4-AJ20)</f>
        <v>0.11764705882352941</v>
      </c>
      <c r="AL10" s="35">
        <f>IF(AK10=0,0,(AK10*((LOG(AK10))/LOG(2))))</f>
        <v>-0.36323092250003997</v>
      </c>
      <c r="AN10" s="35">
        <f>N10</f>
        <v>1122</v>
      </c>
      <c r="AO10" s="35">
        <f>COUNTIF(L80:L97,AN10)</f>
        <v>1</v>
      </c>
      <c r="AP10" s="35">
        <f>AO10/(AQ4-AO20)</f>
        <v>6.25E-2</v>
      </c>
      <c r="AQ10" s="35">
        <f>IF(AP10=0,0,(AP10*((LOG(AP10))/LOG(2))))</f>
        <v>-0.25</v>
      </c>
      <c r="AS10" s="35">
        <f>N10</f>
        <v>1122</v>
      </c>
      <c r="AT10" s="35">
        <f>COUNTIF(L98:L115,AS10)</f>
        <v>0</v>
      </c>
      <c r="AU10" s="35">
        <f>AT10/(AV4-AT20)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715</v>
      </c>
      <c r="C11" s="60">
        <v>14</v>
      </c>
      <c r="D11" s="57">
        <v>745</v>
      </c>
      <c r="E11" s="60">
        <v>13</v>
      </c>
      <c r="F11" s="57">
        <v>765</v>
      </c>
      <c r="G11" s="63">
        <v>14</v>
      </c>
      <c r="H11" s="63">
        <v>774</v>
      </c>
      <c r="I11" s="41"/>
      <c r="J11" s="41"/>
      <c r="K11" s="42">
        <v>0</v>
      </c>
      <c r="L11">
        <v>1111</v>
      </c>
      <c r="N11" s="35">
        <v>1211</v>
      </c>
      <c r="O11" s="35">
        <f>COUNTIF($L$7:$L$500,N11)</f>
        <v>9</v>
      </c>
      <c r="P11" s="35">
        <f>O11/$Q$4</f>
        <v>8.2568807339449546E-2</v>
      </c>
      <c r="Q11" s="35">
        <f>IF(P11=0,0,(P11*((LOG(P11))/LOG(2))))</f>
        <v>-0.29710398082579387</v>
      </c>
      <c r="T11" s="35">
        <f>N11</f>
        <v>1211</v>
      </c>
      <c r="U11" s="35">
        <f>COUNTIF(L7:L24,T11)</f>
        <v>1</v>
      </c>
      <c r="V11" s="35">
        <f>U11/(W4-U20)</f>
        <v>5.5555555555555552E-2</v>
      </c>
      <c r="W11" s="35">
        <f>IF(V11=0,0,(V11*((LOG(V11))/LOG(2))))</f>
        <v>-0.23166250008012845</v>
      </c>
      <c r="Y11" s="35">
        <f>N11</f>
        <v>1211</v>
      </c>
      <c r="Z11" s="35">
        <f>COUNTIF(L25:L42,Y11)</f>
        <v>2</v>
      </c>
      <c r="AA11" s="35">
        <f>Z11/(AB4-Z20)</f>
        <v>0.125</v>
      </c>
      <c r="AB11" s="35">
        <f>IF(AA11=0,0,(AA11*((LOG(AA11))/LOG(2))))</f>
        <v>-0.375</v>
      </c>
      <c r="AD11" s="35">
        <f>N11</f>
        <v>1211</v>
      </c>
      <c r="AE11" s="35">
        <f>COUNTIF(L43:L61,AD11)</f>
        <v>4</v>
      </c>
      <c r="AF11" s="35">
        <f>AE11/(AG4-AE20)</f>
        <v>0.22222222222222221</v>
      </c>
      <c r="AG11" s="35">
        <f>IF(AF11=0,0,(AF11*((LOG(AF11))/LOG(2))))</f>
        <v>-0.48220555587606945</v>
      </c>
      <c r="AI11" s="35">
        <f>N11</f>
        <v>1211</v>
      </c>
      <c r="AJ11" s="35">
        <f>COUNTIF(L62:L79,AI11)</f>
        <v>2</v>
      </c>
      <c r="AK11" s="35">
        <f>AJ11/(AL4-AJ20)</f>
        <v>0.11764705882352941</v>
      </c>
      <c r="AL11" s="35">
        <f>IF(AK11=0,0,(AK11*((LOG(AK11))/LOG(2))))</f>
        <v>-0.36323092250003997</v>
      </c>
      <c r="AN11" s="35">
        <f>N11</f>
        <v>1211</v>
      </c>
      <c r="AO11" s="35">
        <f>COUNTIF(L80:L97,AN11)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COUNTIF(L98:L115,AS11)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874</v>
      </c>
      <c r="C12" s="60">
        <v>23</v>
      </c>
      <c r="D12" s="57">
        <v>894</v>
      </c>
      <c r="E12" s="60">
        <v>13</v>
      </c>
      <c r="F12" s="57">
        <v>907</v>
      </c>
      <c r="G12" s="63">
        <v>23</v>
      </c>
      <c r="H12" s="63">
        <v>918</v>
      </c>
      <c r="I12" s="41"/>
      <c r="J12" s="41"/>
      <c r="K12" s="42">
        <v>0</v>
      </c>
      <c r="L12">
        <v>1212</v>
      </c>
      <c r="N12" s="35">
        <v>1212</v>
      </c>
      <c r="O12" s="35">
        <f>COUNTIF($L$7:$L$500,N12)</f>
        <v>8</v>
      </c>
      <c r="P12" s="35">
        <f>O12/$Q$4</f>
        <v>7.3394495412844041E-2</v>
      </c>
      <c r="Q12" s="35">
        <f>IF(P12=0,0,(P12*((LOG(P12))/LOG(2))))</f>
        <v>-0.27656398713959096</v>
      </c>
      <c r="T12" s="35">
        <f>N12</f>
        <v>1212</v>
      </c>
      <c r="U12" s="35">
        <f>COUNTIF(L7:L24,T12)</f>
        <v>1</v>
      </c>
      <c r="V12" s="35">
        <f>U12/(W4-U20)</f>
        <v>5.5555555555555552E-2</v>
      </c>
      <c r="W12" s="35">
        <f>IF(V12=0,0,(V12*((LOG(V12))/LOG(2))))</f>
        <v>-0.23166250008012845</v>
      </c>
      <c r="Y12" s="35">
        <f>N12</f>
        <v>1212</v>
      </c>
      <c r="Z12" s="35">
        <f>COUNTIF(L25:L42,Y12)</f>
        <v>1</v>
      </c>
      <c r="AA12" s="35">
        <f>Z12/(AB4-Z20)</f>
        <v>6.25E-2</v>
      </c>
      <c r="AB12" s="35">
        <f>IF(AA12=0,0,(AA12*((LOG(AA12))/LOG(2))))</f>
        <v>-0.25</v>
      </c>
      <c r="AD12" s="35">
        <f>N12</f>
        <v>1212</v>
      </c>
      <c r="AE12" s="35">
        <f>COUNTIF(L43:L61,AD12)</f>
        <v>2</v>
      </c>
      <c r="AF12" s="35">
        <f>AE12/(AG4-AE20)</f>
        <v>0.1111111111111111</v>
      </c>
      <c r="AG12" s="35">
        <f>IF(AF12=0,0,(AF12*((LOG(AF12))/LOG(2))))</f>
        <v>-0.3522138890491458</v>
      </c>
      <c r="AI12" s="35">
        <f>N12</f>
        <v>1212</v>
      </c>
      <c r="AJ12" s="35">
        <f>COUNTIF(L62:L79,AI12)</f>
        <v>0</v>
      </c>
      <c r="AK12" s="35">
        <f>AJ12/(AL4-AJ20)</f>
        <v>0</v>
      </c>
      <c r="AL12" s="35">
        <f>IF(AK12=0,0,(AK12*((LOG(AK12))/LOG(2))))</f>
        <v>0</v>
      </c>
      <c r="AN12" s="35">
        <f>N12</f>
        <v>1212</v>
      </c>
      <c r="AO12" s="35">
        <f>COUNTIF(L80:L97,AN12)</f>
        <v>3</v>
      </c>
      <c r="AP12" s="35">
        <f>AO12/(AQ4-AO20)</f>
        <v>0.1875</v>
      </c>
      <c r="AQ12" s="35">
        <f>IF(AP12=0,0,(AP12*((LOG(AP12))/LOG(2))))</f>
        <v>-0.45281953111478312</v>
      </c>
      <c r="AS12" s="35">
        <f>N12</f>
        <v>1212</v>
      </c>
      <c r="AT12" s="35">
        <f>COUNTIF(L98:L115,AS12)</f>
        <v>1</v>
      </c>
      <c r="AU12" s="35">
        <f>AT12/(AV4-AT20)</f>
        <v>5.8823529411764705E-2</v>
      </c>
      <c r="AV12" s="35">
        <f>IF(AU12=0,0,(AU12*((LOG(AU12))/LOG(2))))</f>
        <v>-0.24043899066178465</v>
      </c>
    </row>
    <row r="13" spans="1:48" x14ac:dyDescent="0.3">
      <c r="A13" s="57">
        <v>12</v>
      </c>
      <c r="B13" s="57">
        <v>1038</v>
      </c>
      <c r="C13" s="60">
        <v>14</v>
      </c>
      <c r="D13" s="57">
        <v>1082</v>
      </c>
      <c r="E13" s="60">
        <v>13</v>
      </c>
      <c r="F13" s="57">
        <v>1095</v>
      </c>
      <c r="G13" s="63">
        <v>14</v>
      </c>
      <c r="H13" s="63">
        <v>1109</v>
      </c>
      <c r="I13" s="41"/>
      <c r="J13" s="41"/>
      <c r="K13" s="42">
        <v>0</v>
      </c>
      <c r="L13">
        <v>1111</v>
      </c>
      <c r="N13" s="35">
        <v>1221</v>
      </c>
      <c r="O13" s="35">
        <f>COUNTIF($L$7:$L$500,N13)</f>
        <v>7</v>
      </c>
      <c r="P13" s="35">
        <f>O13/$Q$4</f>
        <v>6.4220183486238536E-2</v>
      </c>
      <c r="Q13" s="35">
        <f>IF(P13=0,0,(P13*((LOG(P13))/LOG(2))))</f>
        <v>-0.25436519100032345</v>
      </c>
      <c r="T13" s="35">
        <f>N13</f>
        <v>1221</v>
      </c>
      <c r="U13" s="35">
        <f>COUNTIF(L7:L24,T13)</f>
        <v>0</v>
      </c>
      <c r="V13" s="35">
        <f>U13/(W4-U20)</f>
        <v>0</v>
      </c>
      <c r="W13" s="35">
        <f>IF(V13=0,0,(V13*((LOG(V13))/LOG(2))))</f>
        <v>0</v>
      </c>
      <c r="Y13" s="35">
        <f>N13</f>
        <v>1221</v>
      </c>
      <c r="Z13" s="35">
        <f>COUNTIF(L25:L42,Y13)</f>
        <v>2</v>
      </c>
      <c r="AA13" s="35">
        <f>Z13/(AB4-Z20)</f>
        <v>0.125</v>
      </c>
      <c r="AB13" s="35">
        <f>IF(AA13=0,0,(AA13*((LOG(AA13))/LOG(2))))</f>
        <v>-0.375</v>
      </c>
      <c r="AD13" s="35">
        <f>N13</f>
        <v>1221</v>
      </c>
      <c r="AE13" s="35">
        <f>COUNTIF(L43:L61,AD13)</f>
        <v>2</v>
      </c>
      <c r="AF13" s="35">
        <f>AE13/(AG4-AE20)</f>
        <v>0.1111111111111111</v>
      </c>
      <c r="AG13" s="35">
        <f>IF(AF13=0,0,(AF13*((LOG(AF13))/LOG(2))))</f>
        <v>-0.3522138890491458</v>
      </c>
      <c r="AI13" s="35">
        <f>N13</f>
        <v>1221</v>
      </c>
      <c r="AJ13" s="35">
        <f>COUNTIF(L62:L79,AI13)</f>
        <v>1</v>
      </c>
      <c r="AK13" s="35">
        <f>AJ13/(AL4-AJ20)</f>
        <v>5.8823529411764705E-2</v>
      </c>
      <c r="AL13" s="35">
        <f>IF(AK13=0,0,(AK13*((LOG(AK13))/LOG(2))))</f>
        <v>-0.24043899066178465</v>
      </c>
      <c r="AN13" s="35">
        <f>N13</f>
        <v>1221</v>
      </c>
      <c r="AO13" s="35">
        <f>COUNTIF(L80:L97,AN13)</f>
        <v>1</v>
      </c>
      <c r="AP13" s="35">
        <f>AO13/(AQ4-AO20)</f>
        <v>6.25E-2</v>
      </c>
      <c r="AQ13" s="35">
        <f>IF(AP13=0,0,(AP13*((LOG(AP13))/LOG(2))))</f>
        <v>-0.25</v>
      </c>
      <c r="AS13" s="35">
        <f>N13</f>
        <v>1221</v>
      </c>
      <c r="AT13" s="35">
        <f>COUNTIF(L98:L115,AS13)</f>
        <v>1</v>
      </c>
      <c r="AU13" s="35">
        <f>AT13/(AV4-AT20)</f>
        <v>5.8823529411764705E-2</v>
      </c>
      <c r="AV13" s="35">
        <f>IF(AU13=0,0,(AU13*((LOG(AU13))/LOG(2))))</f>
        <v>-0.24043899066178465</v>
      </c>
    </row>
    <row r="14" spans="1:48" x14ac:dyDescent="0.3">
      <c r="A14" s="57">
        <v>12</v>
      </c>
      <c r="B14" s="57">
        <v>1236</v>
      </c>
      <c r="C14" s="60">
        <v>14</v>
      </c>
      <c r="D14" s="57">
        <v>1261</v>
      </c>
      <c r="E14" s="60">
        <v>24</v>
      </c>
      <c r="F14" s="57">
        <v>1270</v>
      </c>
      <c r="G14" s="63">
        <v>14</v>
      </c>
      <c r="H14" s="63">
        <v>1286</v>
      </c>
      <c r="I14" s="41"/>
      <c r="J14" s="41"/>
      <c r="K14" s="42">
        <v>0</v>
      </c>
      <c r="L14">
        <v>1121</v>
      </c>
      <c r="N14" s="35">
        <v>1222</v>
      </c>
      <c r="O14" s="35">
        <f>COUNTIF($L$7:$L$500,N14)</f>
        <v>8</v>
      </c>
      <c r="P14" s="35">
        <f>O14/$Q$4</f>
        <v>7.3394495412844041E-2</v>
      </c>
      <c r="Q14" s="35">
        <f>IF(P14=0,0,(P14*((LOG(P14))/LOG(2))))</f>
        <v>-0.27656398713959096</v>
      </c>
      <c r="T14" s="35">
        <f>N14</f>
        <v>1222</v>
      </c>
      <c r="U14" s="35">
        <f>COUNTIF(L7:L24,T14)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COUNTIF(L25:L42,Y14)</f>
        <v>0</v>
      </c>
      <c r="AA14" s="35">
        <f>Z14/(AB4-Z20)</f>
        <v>0</v>
      </c>
      <c r="AB14" s="35">
        <f>IF(AA14=0,0,(AA14*((LOG(AA14))/LOG(2))))</f>
        <v>0</v>
      </c>
      <c r="AD14" s="35">
        <f>N14</f>
        <v>1222</v>
      </c>
      <c r="AE14" s="35">
        <f>COUNTIF(L43:L61,AD14)</f>
        <v>0</v>
      </c>
      <c r="AF14" s="35">
        <f>AE14/(AG4-AE20)</f>
        <v>0</v>
      </c>
      <c r="AG14" s="35">
        <f>IF(AF14=0,0,(AF14*((LOG(AF14))/LOG(2))))</f>
        <v>0</v>
      </c>
      <c r="AI14" s="35">
        <f>N14</f>
        <v>1222</v>
      </c>
      <c r="AJ14" s="35">
        <f>COUNTIF(L62:L79,AI14)</f>
        <v>1</v>
      </c>
      <c r="AK14" s="35">
        <f>AJ14/(AL4-AJ20)</f>
        <v>5.8823529411764705E-2</v>
      </c>
      <c r="AL14" s="35">
        <f>IF(AK14=0,0,(AK14*((LOG(AK14))/LOG(2))))</f>
        <v>-0.24043899066178465</v>
      </c>
      <c r="AN14" s="35">
        <f>N14</f>
        <v>1222</v>
      </c>
      <c r="AO14" s="35">
        <f>COUNTIF(L80:L97,AN14)</f>
        <v>4</v>
      </c>
      <c r="AP14" s="35">
        <f>AO14/(AQ4-AO20)</f>
        <v>0.25</v>
      </c>
      <c r="AQ14" s="35">
        <f>IF(AP14=0,0,(AP14*((LOG(AP14))/LOG(2))))</f>
        <v>-0.5</v>
      </c>
      <c r="AS14" s="35">
        <f>N14</f>
        <v>1222</v>
      </c>
      <c r="AT14" s="35">
        <f>COUNTIF(L98:L115,AS14)</f>
        <v>3</v>
      </c>
      <c r="AU14" s="35">
        <f>AT14/(AV4-AT20)</f>
        <v>0.17647058823529413</v>
      </c>
      <c r="AV14" s="35">
        <f>IF(AU14=0,0,(AU14*((LOG(AU14))/LOG(2))))</f>
        <v>-0.44161770715220888</v>
      </c>
    </row>
    <row r="15" spans="1:48" x14ac:dyDescent="0.3">
      <c r="A15" s="57">
        <v>12</v>
      </c>
      <c r="B15" s="57">
        <v>1421</v>
      </c>
      <c r="C15" s="60">
        <v>14</v>
      </c>
      <c r="D15" s="57">
        <v>1437</v>
      </c>
      <c r="E15" s="60">
        <v>13</v>
      </c>
      <c r="F15" s="57">
        <v>1439</v>
      </c>
      <c r="G15" s="63">
        <v>14</v>
      </c>
      <c r="H15" s="63">
        <v>1449</v>
      </c>
      <c r="I15" s="41"/>
      <c r="J15" s="41"/>
      <c r="K15" s="42">
        <v>0</v>
      </c>
      <c r="L15">
        <v>1111</v>
      </c>
      <c r="N15" s="35">
        <v>2111</v>
      </c>
      <c r="O15" s="35">
        <f>COUNTIF($L$7:$L$500,N15)</f>
        <v>2</v>
      </c>
      <c r="P15" s="35">
        <f>O15/$Q$4</f>
        <v>1.834862385321101E-2</v>
      </c>
      <c r="Q15" s="35">
        <f>IF(P15=0,0,(P15*((LOG(P15))/LOG(2))))</f>
        <v>-0.10583824449131975</v>
      </c>
      <c r="T15" s="35">
        <f>N15</f>
        <v>2111</v>
      </c>
      <c r="U15" s="35">
        <f>COUNTIF(L7:L24,T15)</f>
        <v>0</v>
      </c>
      <c r="V15" s="35">
        <f>U15/(W4-U20)</f>
        <v>0</v>
      </c>
      <c r="W15" s="35">
        <f>IF(V15=0,0,(V15*((LOG(V15))/LOG(2))))</f>
        <v>0</v>
      </c>
      <c r="Y15" s="35">
        <f>N15</f>
        <v>2111</v>
      </c>
      <c r="Z15" s="35">
        <f>COUNTIF(L25:L42,Y15)</f>
        <v>1</v>
      </c>
      <c r="AA15" s="35">
        <f>Z15/(AB4-Z20)</f>
        <v>6.25E-2</v>
      </c>
      <c r="AB15" s="35">
        <f>IF(AA15=0,0,(AA15*((LOG(AA15))/LOG(2))))</f>
        <v>-0.25</v>
      </c>
      <c r="AD15" s="35">
        <f>N15</f>
        <v>2111</v>
      </c>
      <c r="AE15" s="35">
        <f>COUNTIF(L43:L61,AD15)</f>
        <v>1</v>
      </c>
      <c r="AF15" s="35">
        <f>AE15/(AG4-AE20)</f>
        <v>5.5555555555555552E-2</v>
      </c>
      <c r="AG15" s="35">
        <f>IF(AF15=0,0,(AF15*((LOG(AF15))/LOG(2))))</f>
        <v>-0.23166250008012845</v>
      </c>
      <c r="AI15" s="35">
        <f>N15</f>
        <v>2111</v>
      </c>
      <c r="AJ15" s="35">
        <f>COUNTIF(L62:L79,AI15)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COUNTIF(L80:L97,AN15)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COUNTIF(L98:L115,AS15)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1643</v>
      </c>
      <c r="C16" s="60">
        <v>14</v>
      </c>
      <c r="D16" s="57">
        <v>1645</v>
      </c>
      <c r="E16" s="60">
        <v>13</v>
      </c>
      <c r="F16" s="57">
        <v>1668</v>
      </c>
      <c r="G16" s="63">
        <v>14</v>
      </c>
      <c r="H16" s="63">
        <v>1680</v>
      </c>
      <c r="I16" s="41"/>
      <c r="J16" s="41"/>
      <c r="K16" s="42">
        <v>0</v>
      </c>
      <c r="L16">
        <v>1111</v>
      </c>
      <c r="N16" s="35">
        <v>2112</v>
      </c>
      <c r="O16" s="35">
        <f>COUNTIF($L$7:$L$500,N16)</f>
        <v>2</v>
      </c>
      <c r="P16" s="35">
        <f>O16/$Q$4</f>
        <v>1.834862385321101E-2</v>
      </c>
      <c r="Q16" s="35">
        <f>IF(P16=0,0,(P16*((LOG(P16))/LOG(2))))</f>
        <v>-0.10583824449131975</v>
      </c>
      <c r="T16" s="35">
        <f>N16</f>
        <v>2112</v>
      </c>
      <c r="U16" s="35">
        <f>COUNTIF(L7:L24,T16)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COUNTIF(L25:L42,Y16)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COUNTIF(L43:L61,AD16)</f>
        <v>1</v>
      </c>
      <c r="AF16" s="35">
        <f>AE16/(AG4-AE20)</f>
        <v>5.5555555555555552E-2</v>
      </c>
      <c r="AG16" s="35">
        <f>IF(AF16=0,0,(AF16*((LOG(AF16))/LOG(2))))</f>
        <v>-0.23166250008012845</v>
      </c>
      <c r="AI16" s="35">
        <f>N16</f>
        <v>2112</v>
      </c>
      <c r="AJ16" s="35">
        <f>COUNTIF(L62:L79,AI16)</f>
        <v>1</v>
      </c>
      <c r="AK16" s="35">
        <f>AJ16/(AL4-AJ20)</f>
        <v>5.8823529411764705E-2</v>
      </c>
      <c r="AL16" s="35">
        <f>IF(AK16=0,0,(AK16*((LOG(AK16))/LOG(2))))</f>
        <v>-0.24043899066178465</v>
      </c>
      <c r="AN16" s="35">
        <f>N16</f>
        <v>2112</v>
      </c>
      <c r="AO16" s="35">
        <f>COUNTIF(L80:L97,AN16)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COUNTIF(L98:L115,AS16)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1818</v>
      </c>
      <c r="C17" s="60">
        <v>14</v>
      </c>
      <c r="D17" s="57">
        <v>1855</v>
      </c>
      <c r="E17" s="60">
        <v>24</v>
      </c>
      <c r="F17" s="57">
        <v>1865</v>
      </c>
      <c r="G17" s="63">
        <v>14</v>
      </c>
      <c r="H17" s="63">
        <v>1880</v>
      </c>
      <c r="I17" s="41"/>
      <c r="J17" s="41"/>
      <c r="K17" s="42">
        <v>0</v>
      </c>
      <c r="L17">
        <v>1121</v>
      </c>
      <c r="N17" s="35">
        <v>2121</v>
      </c>
      <c r="O17" s="35">
        <f>COUNTIF($L$7:$L$500,N17)</f>
        <v>7</v>
      </c>
      <c r="P17" s="35">
        <f>O17/$Q$4</f>
        <v>6.4220183486238536E-2</v>
      </c>
      <c r="Q17" s="35">
        <f>IF(P17=0,0,(P17*((LOG(P17))/LOG(2))))</f>
        <v>-0.25436519100032345</v>
      </c>
      <c r="T17" s="35">
        <f>N17</f>
        <v>2121</v>
      </c>
      <c r="U17" s="35">
        <f>COUNTIF(L7:L24,T17)</f>
        <v>1</v>
      </c>
      <c r="V17" s="35">
        <f>U17/(W4-U20)</f>
        <v>5.5555555555555552E-2</v>
      </c>
      <c r="W17" s="35">
        <f>IF(V17=0,0,(V17*((LOG(V17))/LOG(2))))</f>
        <v>-0.23166250008012845</v>
      </c>
      <c r="Y17" s="35">
        <f>N17</f>
        <v>2121</v>
      </c>
      <c r="Z17" s="35">
        <f>COUNTIF(L25:L42,Y17)</f>
        <v>2</v>
      </c>
      <c r="AA17" s="35">
        <f>Z17/(AB4-Z20)</f>
        <v>0.125</v>
      </c>
      <c r="AB17" s="35">
        <f>IF(AA17=0,0,(AA17*((LOG(AA17))/LOG(2))))</f>
        <v>-0.375</v>
      </c>
      <c r="AD17" s="35">
        <f>N17</f>
        <v>2121</v>
      </c>
      <c r="AE17" s="35">
        <f>COUNTIF(L43:L61,AD17)</f>
        <v>1</v>
      </c>
      <c r="AF17" s="35">
        <f>AE17/(AG4-AE20)</f>
        <v>5.5555555555555552E-2</v>
      </c>
      <c r="AG17" s="35">
        <f>IF(AF17=0,0,(AF17*((LOG(AF17))/LOG(2))))</f>
        <v>-0.23166250008012845</v>
      </c>
      <c r="AI17" s="35">
        <f>N17</f>
        <v>2121</v>
      </c>
      <c r="AJ17" s="35">
        <f>COUNTIF(L62:L79,AI17)</f>
        <v>2</v>
      </c>
      <c r="AK17" s="35">
        <f>AJ17/(AL4-AJ20)</f>
        <v>0.11764705882352941</v>
      </c>
      <c r="AL17" s="35">
        <f>IF(AK17=0,0,(AK17*((LOG(AK17))/LOG(2))))</f>
        <v>-0.36323092250003997</v>
      </c>
      <c r="AN17" s="35">
        <f>N17</f>
        <v>2121</v>
      </c>
      <c r="AO17" s="35">
        <f>COUNTIF(L80:L97,AN17)</f>
        <v>1</v>
      </c>
      <c r="AP17" s="35">
        <f>AO17/(AQ4-AO20)</f>
        <v>6.25E-2</v>
      </c>
      <c r="AQ17" s="35">
        <f>IF(AP17=0,0,(AP17*((LOG(AP17))/LOG(2))))</f>
        <v>-0.25</v>
      </c>
      <c r="AS17" s="35">
        <f>N17</f>
        <v>2121</v>
      </c>
      <c r="AT17" s="35">
        <f>COUNTIF(L98:L115,AS17)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2031</v>
      </c>
      <c r="C18" s="60">
        <v>14</v>
      </c>
      <c r="D18" s="57">
        <v>2084</v>
      </c>
      <c r="E18" s="60">
        <v>13</v>
      </c>
      <c r="F18" s="57">
        <v>2093</v>
      </c>
      <c r="G18" s="63">
        <v>14</v>
      </c>
      <c r="H18" s="63">
        <v>2105</v>
      </c>
      <c r="I18" s="41"/>
      <c r="J18" s="41"/>
      <c r="K18" s="42">
        <v>0</v>
      </c>
      <c r="L18">
        <v>1111</v>
      </c>
      <c r="N18" s="35">
        <v>2122</v>
      </c>
      <c r="O18" s="35">
        <f>COUNTIF($L$7:$L$500,N18)</f>
        <v>18</v>
      </c>
      <c r="P18" s="35">
        <f>O18/$Q$4</f>
        <v>0.16513761467889909</v>
      </c>
      <c r="Q18" s="35">
        <f>IF(P18=0,0,(P18*((LOG(P18))/LOG(2))))</f>
        <v>-0.42907034697268853</v>
      </c>
      <c r="T18" s="35">
        <f>N18</f>
        <v>2122</v>
      </c>
      <c r="U18" s="35">
        <f>COUNTIF(L7:L24,T18)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COUNTIF(L25:L42,Y18)</f>
        <v>1</v>
      </c>
      <c r="AA18" s="35">
        <f>Z18/(AB4-Z20)</f>
        <v>6.25E-2</v>
      </c>
      <c r="AB18" s="35">
        <f>IF(AA18=0,0,(AA18*((LOG(AA18))/LOG(2))))</f>
        <v>-0.25</v>
      </c>
      <c r="AD18" s="35">
        <f>N18</f>
        <v>2122</v>
      </c>
      <c r="AE18" s="35">
        <f>COUNTIF(L43:L61,AD18)</f>
        <v>3</v>
      </c>
      <c r="AF18" s="35">
        <f>AE18/(AG4-AE20)</f>
        <v>0.16666666666666666</v>
      </c>
      <c r="AG18" s="35">
        <f>IF(AF18=0,0,(AF18*((LOG(AF18))/LOG(2))))</f>
        <v>-0.43082708345352599</v>
      </c>
      <c r="AI18" s="35">
        <f>N18</f>
        <v>2122</v>
      </c>
      <c r="AJ18" s="35">
        <f>COUNTIF(L62:L79,AI18)</f>
        <v>4</v>
      </c>
      <c r="AK18" s="35">
        <f>AJ18/(AL4-AJ20)</f>
        <v>0.23529411764705882</v>
      </c>
      <c r="AL18" s="35">
        <f>IF(AK18=0,0,(AK18*((LOG(AK18))/LOG(2))))</f>
        <v>-0.49116772735302094</v>
      </c>
      <c r="AN18" s="35">
        <f>N18</f>
        <v>2122</v>
      </c>
      <c r="AO18" s="35">
        <f>COUNTIF(L80:L97,AN18)</f>
        <v>3</v>
      </c>
      <c r="AP18" s="35">
        <f>AO18/(AQ4-AO20)</f>
        <v>0.1875</v>
      </c>
      <c r="AQ18" s="35">
        <f>IF(AP18=0,0,(AP18*((LOG(AP18))/LOG(2))))</f>
        <v>-0.45281953111478312</v>
      </c>
      <c r="AS18" s="35">
        <f>N18</f>
        <v>2122</v>
      </c>
      <c r="AT18" s="35">
        <f>COUNTIF(L98:L115,AS18)</f>
        <v>7</v>
      </c>
      <c r="AU18" s="35">
        <f>AT18/(AV4-AT20)</f>
        <v>0.41176470588235292</v>
      </c>
      <c r="AV18" s="35">
        <f>IF(AU18=0,0,(AU18*((LOG(AU18))/LOG(2))))</f>
        <v>-0.52710326084406744</v>
      </c>
    </row>
    <row r="19" spans="1:48" x14ac:dyDescent="0.3">
      <c r="A19" s="57">
        <v>12</v>
      </c>
      <c r="B19" s="57">
        <v>2296</v>
      </c>
      <c r="C19" s="60">
        <v>14</v>
      </c>
      <c r="D19" s="57">
        <v>2345</v>
      </c>
      <c r="E19" s="60">
        <v>13</v>
      </c>
      <c r="F19" s="57">
        <v>2354</v>
      </c>
      <c r="G19" s="63">
        <v>14</v>
      </c>
      <c r="H19" s="63">
        <v>2362</v>
      </c>
      <c r="I19" s="41"/>
      <c r="J19" s="41"/>
      <c r="K19" s="42">
        <v>0</v>
      </c>
      <c r="L19">
        <v>1111</v>
      </c>
      <c r="N19" s="35">
        <v>2211</v>
      </c>
      <c r="O19" s="35">
        <f>COUNTIF($L$7:$L$500,N19)</f>
        <v>1</v>
      </c>
      <c r="P19" s="35">
        <f>O19/$Q$4</f>
        <v>9.1743119266055051E-3</v>
      </c>
      <c r="Q19" s="35">
        <f>IF(P19=0,0,(P19*((LOG(P19))/LOG(2))))</f>
        <v>-6.2093434172265385E-2</v>
      </c>
      <c r="T19" s="35">
        <f>N19</f>
        <v>2211</v>
      </c>
      <c r="U19" s="35">
        <f>COUNTIF(L7:L24,T19)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COUNTIF(L25:L42,Y19)</f>
        <v>1</v>
      </c>
      <c r="AA19" s="35">
        <f>Z19/(AB4-Z20)</f>
        <v>6.25E-2</v>
      </c>
      <c r="AB19" s="35">
        <f>IF(AA19=0,0,(AA19*((LOG(AA19))/LOG(2))))</f>
        <v>-0.25</v>
      </c>
      <c r="AD19" s="35">
        <f>N19</f>
        <v>2211</v>
      </c>
      <c r="AE19" s="35">
        <f>COUNTIF(L43:L61,AD19)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COUNTIF(L62:L79,AI19)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COUNTIF(L80:L97,AN19)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COUNTIF(L98:L115,AS19)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2601</v>
      </c>
      <c r="C20" s="60">
        <v>12</v>
      </c>
      <c r="D20" s="57">
        <v>2614</v>
      </c>
      <c r="E20" s="60">
        <v>24</v>
      </c>
      <c r="F20" s="57">
        <v>2638</v>
      </c>
      <c r="G20" s="63">
        <v>14</v>
      </c>
      <c r="H20" s="63">
        <v>2654</v>
      </c>
      <c r="I20" s="41"/>
      <c r="J20" s="41"/>
      <c r="K20" s="42">
        <v>0</v>
      </c>
      <c r="L20">
        <v>2121</v>
      </c>
      <c r="N20" s="35">
        <v>2212</v>
      </c>
      <c r="O20" s="35">
        <f>COUNTIF($L$7:$L$500,N20)</f>
        <v>7</v>
      </c>
      <c r="P20" s="35">
        <f>O20/$Q$4</f>
        <v>6.4220183486238536E-2</v>
      </c>
      <c r="Q20" s="35">
        <f>IF(P20=0,0,(P20*((LOG(P20))/LOG(2))))</f>
        <v>-0.25436519100032345</v>
      </c>
      <c r="T20" s="35">
        <f>N20</f>
        <v>2212</v>
      </c>
      <c r="U20" s="35">
        <f>COUNTIF(L7:L24,T20)</f>
        <v>0</v>
      </c>
      <c r="V20" s="54"/>
      <c r="W20" s="55"/>
      <c r="Y20" s="35">
        <f>N20</f>
        <v>2212</v>
      </c>
      <c r="Z20" s="35">
        <f>COUNTIF(L25:L42,Y20)</f>
        <v>2</v>
      </c>
      <c r="AA20" s="54"/>
      <c r="AB20" s="55"/>
      <c r="AD20" s="35">
        <f>N20</f>
        <v>2212</v>
      </c>
      <c r="AE20" s="35">
        <f>COUNTIF(L43:L61,AD20)</f>
        <v>1</v>
      </c>
      <c r="AF20" s="54"/>
      <c r="AG20" s="55"/>
      <c r="AI20" s="35">
        <f>N20</f>
        <v>2212</v>
      </c>
      <c r="AJ20" s="35">
        <f>COUNTIF(L62:L79,AI20)</f>
        <v>1</v>
      </c>
      <c r="AK20" s="54"/>
      <c r="AL20" s="55"/>
      <c r="AN20" s="35">
        <f>N20</f>
        <v>2212</v>
      </c>
      <c r="AO20" s="35">
        <f>COUNTIF(L80:L97,AN20)</f>
        <v>2</v>
      </c>
      <c r="AP20" s="54"/>
      <c r="AQ20" s="55"/>
      <c r="AS20" s="35">
        <f>N20</f>
        <v>2212</v>
      </c>
      <c r="AT20" s="35">
        <f>COUNTIF(L98:L115,AS20)</f>
        <v>1</v>
      </c>
      <c r="AU20" s="54"/>
      <c r="AV20" s="55"/>
    </row>
    <row r="21" spans="1:48" x14ac:dyDescent="0.3">
      <c r="A21" s="57">
        <v>12</v>
      </c>
      <c r="B21" s="57">
        <v>2841</v>
      </c>
      <c r="C21" s="60">
        <v>14</v>
      </c>
      <c r="D21" s="57">
        <v>2878</v>
      </c>
      <c r="E21" s="60">
        <v>13</v>
      </c>
      <c r="F21" s="57">
        <v>2887</v>
      </c>
      <c r="G21" s="63">
        <v>14</v>
      </c>
      <c r="H21" s="63">
        <v>2902</v>
      </c>
      <c r="I21" s="41"/>
      <c r="J21" s="41"/>
      <c r="K21" s="42">
        <v>0</v>
      </c>
      <c r="L21">
        <v>1111</v>
      </c>
      <c r="N21" s="35">
        <v>2221</v>
      </c>
      <c r="O21" s="35">
        <f>COUNTIF($L$7:$L$500,N21)</f>
        <v>4</v>
      </c>
      <c r="P21" s="35">
        <f>O21/$Q$4</f>
        <v>3.669724770642202E-2</v>
      </c>
      <c r="Q21" s="35">
        <f>IF(P21=0,0,(P21*((LOG(P21))/LOG(2))))</f>
        <v>-0.1749792412762175</v>
      </c>
      <c r="T21" s="35">
        <f>N21</f>
        <v>2221</v>
      </c>
      <c r="U21" s="35">
        <f>COUNTIF(L7:L24,T21)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COUNTIF(L25:L42,Y21)</f>
        <v>1</v>
      </c>
      <c r="AA21" s="35">
        <f>Z21/(AB4-Z20)</f>
        <v>6.25E-2</v>
      </c>
      <c r="AB21" s="35">
        <f>IF(AA21=0,0,(AA21*((LOG(AA21))/LOG(2))))</f>
        <v>-0.25</v>
      </c>
      <c r="AD21" s="35">
        <f>N21</f>
        <v>2221</v>
      </c>
      <c r="AE21" s="35">
        <f>COUNTIF(L43:L61,AD21)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COUNTIF(L62:L79,AI21)</f>
        <v>1</v>
      </c>
      <c r="AK21" s="35">
        <f>AJ21/(AL4-AJ20)</f>
        <v>5.8823529411764705E-2</v>
      </c>
      <c r="AL21" s="35">
        <f>IF(AK21=0,0,(AK21*((LOG(AK21))/LOG(2))))</f>
        <v>-0.24043899066178465</v>
      </c>
      <c r="AN21" s="35">
        <f>N21</f>
        <v>2221</v>
      </c>
      <c r="AO21" s="35">
        <f>COUNTIF(L80:L97,AN21)</f>
        <v>2</v>
      </c>
      <c r="AP21" s="35">
        <f>AO21/(AQ4-AO20)</f>
        <v>0.125</v>
      </c>
      <c r="AQ21" s="35">
        <f>IF(AP21=0,0,(AP21*((LOG(AP21))/LOG(2))))</f>
        <v>-0.375</v>
      </c>
      <c r="AS21" s="35">
        <f>N21</f>
        <v>2221</v>
      </c>
      <c r="AT21" s="35">
        <f>COUNTIF(L98:L115,AS21)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3133</v>
      </c>
      <c r="C22" s="60">
        <v>14</v>
      </c>
      <c r="D22" s="57">
        <v>3150</v>
      </c>
      <c r="E22" s="60">
        <v>13</v>
      </c>
      <c r="F22" s="57">
        <v>3180</v>
      </c>
      <c r="G22" s="63">
        <v>14</v>
      </c>
      <c r="H22" s="63">
        <v>3189</v>
      </c>
      <c r="I22" s="41"/>
      <c r="J22" s="41"/>
      <c r="K22" s="42">
        <v>0</v>
      </c>
      <c r="L22">
        <v>1111</v>
      </c>
      <c r="N22" s="35">
        <v>2222</v>
      </c>
      <c r="O22" s="35">
        <f>COUNTIF($L$7:$L$500,N22)</f>
        <v>9</v>
      </c>
      <c r="P22" s="35">
        <f>O22/$Q$4</f>
        <v>8.2568807339449546E-2</v>
      </c>
      <c r="Q22" s="35">
        <f>IF(P22=0,0,(P22*((LOG(P22))/LOG(2))))</f>
        <v>-0.29710398082579387</v>
      </c>
      <c r="T22" s="35">
        <f>N22</f>
        <v>2222</v>
      </c>
      <c r="U22" s="35">
        <f>COUNTIF(L7:L24,T22)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COUNTIF(L25:L42,Y22)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COUNTIF(L43:L61,AD22)</f>
        <v>0</v>
      </c>
      <c r="AF22" s="35">
        <f>AE22/(AG4-AE20)</f>
        <v>0</v>
      </c>
      <c r="AG22" s="35">
        <f>IF(AF22=0,0,(AF22*((LOG(AF22))/LOG(2))))</f>
        <v>0</v>
      </c>
      <c r="AI22" s="35">
        <f>N22</f>
        <v>2222</v>
      </c>
      <c r="AJ22" s="35">
        <f>COUNTIF(L62:L79,AI22)</f>
        <v>3</v>
      </c>
      <c r="AK22" s="35">
        <f>AJ22/(AL4-AJ20)</f>
        <v>0.17647058823529413</v>
      </c>
      <c r="AL22" s="35">
        <f>IF(AK22=0,0,(AK22*((LOG(AK22))/LOG(2))))</f>
        <v>-0.44161770715220888</v>
      </c>
      <c r="AN22" s="35">
        <f>N22</f>
        <v>2222</v>
      </c>
      <c r="AO22" s="35">
        <f>COUNTIF(L80:L97,AN22)</f>
        <v>1</v>
      </c>
      <c r="AP22" s="35">
        <f>AO22/(AQ4-AO20)</f>
        <v>6.25E-2</v>
      </c>
      <c r="AQ22" s="35">
        <f>IF(AP22=0,0,(AP22*((LOG(AP22))/LOG(2))))</f>
        <v>-0.25</v>
      </c>
      <c r="AS22" s="35">
        <f>N22</f>
        <v>2222</v>
      </c>
      <c r="AT22" s="35">
        <f>COUNTIF(L98:L115,AS22)</f>
        <v>5</v>
      </c>
      <c r="AU22" s="35">
        <f>AT22/(AV4-AT20)</f>
        <v>0.29411764705882354</v>
      </c>
      <c r="AV22" s="35">
        <f>IF(AU22=0,0,(AU22*((LOG(AU22))/LOG(2))))</f>
        <v>-0.51927492540087561</v>
      </c>
    </row>
    <row r="23" spans="1:48" x14ac:dyDescent="0.3">
      <c r="A23" s="57">
        <v>12</v>
      </c>
      <c r="B23" s="57">
        <v>3402</v>
      </c>
      <c r="C23" s="60">
        <v>14</v>
      </c>
      <c r="D23" s="57">
        <v>3418</v>
      </c>
      <c r="E23" s="60">
        <v>13</v>
      </c>
      <c r="F23" s="57">
        <v>3434</v>
      </c>
      <c r="G23" s="63">
        <v>14</v>
      </c>
      <c r="H23" s="63">
        <v>3443</v>
      </c>
      <c r="I23" s="41"/>
      <c r="J23" s="41"/>
      <c r="K23" s="42">
        <v>0</v>
      </c>
      <c r="L23">
        <v>1111</v>
      </c>
      <c r="P23" s="27">
        <f>SUM(P7:P22)</f>
        <v>1.0000000000000002</v>
      </c>
      <c r="Q23" s="27">
        <f>-SUM(Q7:Q22)</f>
        <v>3.607291997504225</v>
      </c>
      <c r="V23" s="27">
        <f>SUM(V7:V22)</f>
        <v>1</v>
      </c>
      <c r="W23" s="27">
        <f>-SUM(W7:W22)</f>
        <v>1.3862740938959681</v>
      </c>
      <c r="AA23" s="27">
        <f>SUM(AA7:AA22)</f>
        <v>1</v>
      </c>
      <c r="AB23" s="27">
        <f>-SUM(AB7:AB22)</f>
        <v>3.125</v>
      </c>
      <c r="AF23" s="27">
        <f>SUM(AF7:AF22)</f>
        <v>1.0000000000000002</v>
      </c>
      <c r="AG23" s="27">
        <f>-SUM(AG7:AG22)</f>
        <v>3.1279868068776753</v>
      </c>
      <c r="AK23" s="27">
        <f>SUM(AK7:AK22)</f>
        <v>1</v>
      </c>
      <c r="AL23" s="27">
        <f>-SUM(AL7:AL22)</f>
        <v>2.9842341646524884</v>
      </c>
      <c r="AP23" s="27">
        <f>SUM(AP7:AP22)</f>
        <v>1</v>
      </c>
      <c r="AQ23" s="27">
        <f>-SUM(AQ7:AQ22)</f>
        <v>2.7806390622295662</v>
      </c>
      <c r="AU23" s="27">
        <f>SUM(AU7:AU22)</f>
        <v>1</v>
      </c>
      <c r="AV23" s="27">
        <f>-SUM(AV7:AV22)</f>
        <v>1.9688738747207215</v>
      </c>
    </row>
    <row r="24" spans="1:48" x14ac:dyDescent="0.3">
      <c r="A24" s="57">
        <v>12</v>
      </c>
      <c r="B24" s="57">
        <v>3667</v>
      </c>
      <c r="C24" s="60">
        <v>14</v>
      </c>
      <c r="D24" s="57">
        <v>3685</v>
      </c>
      <c r="E24" s="60">
        <v>13</v>
      </c>
      <c r="F24" s="57">
        <v>3718</v>
      </c>
      <c r="G24" s="63">
        <v>14</v>
      </c>
      <c r="H24" s="63">
        <v>3731</v>
      </c>
      <c r="I24" s="41"/>
      <c r="J24" s="41"/>
      <c r="K24" s="42">
        <v>0</v>
      </c>
      <c r="L24">
        <v>1111</v>
      </c>
      <c r="P24" s="28" t="s">
        <v>89</v>
      </c>
      <c r="Q24" s="28">
        <f>Q23/(LOG(Q4)/LOG(2))</f>
        <v>0.53297780089981783</v>
      </c>
      <c r="V24" s="28" t="s">
        <v>116</v>
      </c>
      <c r="W24" s="28">
        <f>W23/(LOG(W4)/LOG(2))</f>
        <v>0.33244580979669358</v>
      </c>
      <c r="AA24" s="28" t="s">
        <v>119</v>
      </c>
      <c r="AB24" s="28">
        <f>AB23/(LOG(AB4)/LOG(2))</f>
        <v>0.74941395802541078</v>
      </c>
      <c r="AF24" s="28" t="s">
        <v>120</v>
      </c>
      <c r="AG24" s="28">
        <f>AG23/(LOG(AG4)/LOG(2))</f>
        <v>0.73635597523225405</v>
      </c>
      <c r="AK24" s="28" t="s">
        <v>121</v>
      </c>
      <c r="AL24" s="28">
        <f>AL23/(LOG(AL4)/LOG(2))</f>
        <v>0.71565655584220056</v>
      </c>
      <c r="AP24" s="28" t="s">
        <v>122</v>
      </c>
      <c r="AQ24" s="28">
        <f>AQ23/(LOG(AQ4)/LOG(2))</f>
        <v>0.66683191214896831</v>
      </c>
      <c r="AU24" s="28" t="s">
        <v>123</v>
      </c>
      <c r="AV24" s="28">
        <f>AV23/(LOG(AV4)/LOG(2))</f>
        <v>0.47216050025833045</v>
      </c>
    </row>
    <row r="25" spans="1:48" x14ac:dyDescent="0.3">
      <c r="A25" s="58">
        <v>12</v>
      </c>
      <c r="B25" s="58">
        <v>4049</v>
      </c>
      <c r="C25" s="61">
        <v>14</v>
      </c>
      <c r="D25" s="58">
        <v>4061</v>
      </c>
      <c r="E25" s="61">
        <v>13</v>
      </c>
      <c r="F25" s="58">
        <v>4083</v>
      </c>
      <c r="G25" s="64">
        <v>14</v>
      </c>
      <c r="H25" s="64">
        <v>4094</v>
      </c>
      <c r="I25" s="40"/>
      <c r="J25" s="40"/>
      <c r="K25" s="50">
        <v>0</v>
      </c>
      <c r="L25">
        <v>1111</v>
      </c>
    </row>
    <row r="26" spans="1:48" x14ac:dyDescent="0.3">
      <c r="A26" s="58">
        <v>12</v>
      </c>
      <c r="B26" s="58">
        <v>4273</v>
      </c>
      <c r="C26" s="61">
        <v>23</v>
      </c>
      <c r="D26" s="58">
        <v>4299</v>
      </c>
      <c r="E26" s="61">
        <v>13</v>
      </c>
      <c r="F26" s="58">
        <v>4312</v>
      </c>
      <c r="G26" s="64">
        <v>14</v>
      </c>
      <c r="H26" s="64">
        <v>4320</v>
      </c>
      <c r="I26" s="40"/>
      <c r="J26" s="40"/>
      <c r="K26" s="50">
        <v>0</v>
      </c>
      <c r="L26">
        <v>1211</v>
      </c>
    </row>
    <row r="27" spans="1:48" x14ac:dyDescent="0.3">
      <c r="A27" s="58">
        <v>12</v>
      </c>
      <c r="B27" s="58">
        <v>4423</v>
      </c>
      <c r="C27" s="61">
        <v>14</v>
      </c>
      <c r="D27" s="58">
        <v>4499</v>
      </c>
      <c r="E27" s="61">
        <v>13</v>
      </c>
      <c r="F27" s="58">
        <v>4532</v>
      </c>
      <c r="G27" s="64">
        <v>23</v>
      </c>
      <c r="H27" s="64">
        <v>4560</v>
      </c>
      <c r="I27" s="40"/>
      <c r="J27" s="40"/>
      <c r="K27" s="50">
        <v>0</v>
      </c>
      <c r="L27">
        <v>1112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8">
        <v>12</v>
      </c>
      <c r="B28" s="58">
        <v>4807</v>
      </c>
      <c r="C28" s="61">
        <v>23</v>
      </c>
      <c r="D28" s="58">
        <v>4823</v>
      </c>
      <c r="E28" s="61">
        <v>13</v>
      </c>
      <c r="F28" s="58">
        <v>4837</v>
      </c>
      <c r="G28" s="64">
        <v>14</v>
      </c>
      <c r="H28" s="64">
        <v>4849</v>
      </c>
      <c r="I28" s="40"/>
      <c r="J28" s="40"/>
      <c r="K28" s="50">
        <v>0</v>
      </c>
      <c r="L28">
        <v>1211</v>
      </c>
      <c r="N28" s="39">
        <f>COUNTIF(L7:L115,G3)</f>
        <v>7</v>
      </c>
      <c r="O28" s="39"/>
      <c r="P28" s="46">
        <v>18</v>
      </c>
      <c r="Q28" s="46">
        <v>18</v>
      </c>
      <c r="R28" s="46">
        <v>19</v>
      </c>
      <c r="S28" s="46">
        <v>18</v>
      </c>
      <c r="T28" s="46">
        <v>18</v>
      </c>
      <c r="U28" s="46">
        <v>18</v>
      </c>
      <c r="V28" s="45"/>
    </row>
    <row r="29" spans="1:48" x14ac:dyDescent="0.3">
      <c r="A29" s="58">
        <v>12</v>
      </c>
      <c r="B29" s="58">
        <v>5079</v>
      </c>
      <c r="C29" s="61">
        <v>23</v>
      </c>
      <c r="D29" s="58">
        <v>5089</v>
      </c>
      <c r="E29" s="61">
        <v>24</v>
      </c>
      <c r="F29" s="58">
        <v>5112</v>
      </c>
      <c r="G29" s="64">
        <v>14</v>
      </c>
      <c r="H29" s="64">
        <v>5126</v>
      </c>
      <c r="I29" s="40"/>
      <c r="J29" s="40"/>
      <c r="K29" s="50">
        <v>0</v>
      </c>
      <c r="L29">
        <v>1221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12</v>
      </c>
      <c r="B30" s="58">
        <v>5352</v>
      </c>
      <c r="C30" s="61">
        <v>14</v>
      </c>
      <c r="D30" s="58">
        <v>5368</v>
      </c>
      <c r="E30" s="61">
        <v>13</v>
      </c>
      <c r="F30" s="58">
        <v>5389</v>
      </c>
      <c r="G30" s="64">
        <v>14</v>
      </c>
      <c r="H30" s="64">
        <v>5421</v>
      </c>
      <c r="I30" s="40"/>
      <c r="J30" s="40"/>
      <c r="K30" s="50">
        <v>0</v>
      </c>
      <c r="L30">
        <v>1111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12</v>
      </c>
      <c r="B31" s="58">
        <v>5678</v>
      </c>
      <c r="C31" s="61">
        <v>14</v>
      </c>
      <c r="D31" s="58">
        <v>5717</v>
      </c>
      <c r="E31" s="61">
        <v>13</v>
      </c>
      <c r="F31" s="58">
        <v>5733</v>
      </c>
      <c r="G31" s="64">
        <v>14</v>
      </c>
      <c r="H31" s="64">
        <v>5741</v>
      </c>
      <c r="I31" s="40"/>
      <c r="J31" s="40"/>
      <c r="K31" s="50">
        <v>0</v>
      </c>
      <c r="L31">
        <v>1111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21</v>
      </c>
      <c r="B32" s="58">
        <v>6039</v>
      </c>
      <c r="C32" s="61">
        <v>12</v>
      </c>
      <c r="D32" s="58">
        <v>6050</v>
      </c>
      <c r="E32" s="61">
        <v>24</v>
      </c>
      <c r="F32" s="58">
        <v>6060</v>
      </c>
      <c r="G32" s="64">
        <v>14</v>
      </c>
      <c r="H32" s="64">
        <v>6074</v>
      </c>
      <c r="I32" s="40"/>
      <c r="J32" s="40"/>
      <c r="K32" s="50">
        <v>0</v>
      </c>
      <c r="L32">
        <v>2121</v>
      </c>
      <c r="O32" s="44" t="s">
        <v>105</v>
      </c>
      <c r="P32" s="46">
        <f>U20</f>
        <v>0</v>
      </c>
      <c r="Q32" s="46">
        <f>Z20</f>
        <v>2</v>
      </c>
      <c r="R32" s="46">
        <f>AE20</f>
        <v>1</v>
      </c>
      <c r="S32" s="46">
        <f>AJ20</f>
        <v>1</v>
      </c>
      <c r="T32" s="46">
        <f>AO20</f>
        <v>2</v>
      </c>
      <c r="U32" s="46">
        <f>AT20</f>
        <v>1</v>
      </c>
      <c r="V32" s="44"/>
    </row>
    <row r="33" spans="1:22" x14ac:dyDescent="0.3">
      <c r="A33" s="58">
        <v>21</v>
      </c>
      <c r="B33" s="58">
        <v>6312</v>
      </c>
      <c r="C33" s="61">
        <v>12</v>
      </c>
      <c r="D33" s="58">
        <v>6321</v>
      </c>
      <c r="E33" s="61">
        <v>24</v>
      </c>
      <c r="F33" s="58">
        <v>6332</v>
      </c>
      <c r="G33" s="64">
        <v>23</v>
      </c>
      <c r="H33" s="64">
        <v>6353</v>
      </c>
      <c r="I33" s="40"/>
      <c r="J33" s="40"/>
      <c r="K33" s="50">
        <v>0</v>
      </c>
      <c r="L33">
        <v>2122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21</v>
      </c>
      <c r="B34" s="58">
        <v>6637</v>
      </c>
      <c r="C34" s="61">
        <v>21</v>
      </c>
      <c r="D34" s="58">
        <v>6661</v>
      </c>
      <c r="E34" s="61">
        <v>22</v>
      </c>
      <c r="F34" s="58">
        <v>6692</v>
      </c>
      <c r="G34" s="64">
        <v>14</v>
      </c>
      <c r="H34" s="64">
        <v>6708</v>
      </c>
      <c r="I34" s="40"/>
      <c r="J34" s="40"/>
      <c r="K34" s="50">
        <v>0</v>
      </c>
      <c r="L34">
        <v>2221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12</v>
      </c>
      <c r="B35" s="58">
        <v>6933</v>
      </c>
      <c r="C35" s="61">
        <v>23</v>
      </c>
      <c r="D35" s="58">
        <v>6946</v>
      </c>
      <c r="E35" s="61">
        <v>13</v>
      </c>
      <c r="F35" s="58">
        <v>6958</v>
      </c>
      <c r="G35" s="64">
        <v>23</v>
      </c>
      <c r="H35" s="64">
        <v>6968</v>
      </c>
      <c r="I35" s="40"/>
      <c r="J35" s="40"/>
      <c r="K35" s="50">
        <v>0</v>
      </c>
      <c r="L35">
        <v>1212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21</v>
      </c>
      <c r="B36" s="58">
        <v>7378</v>
      </c>
      <c r="C36" s="61">
        <v>21</v>
      </c>
      <c r="D36" s="58">
        <v>7398</v>
      </c>
      <c r="E36" s="61">
        <v>11</v>
      </c>
      <c r="F36" s="58">
        <v>7409</v>
      </c>
      <c r="G36" s="64">
        <v>21</v>
      </c>
      <c r="H36" s="64">
        <v>7417</v>
      </c>
      <c r="I36" s="40"/>
      <c r="J36" s="40"/>
      <c r="K36" s="50">
        <v>0</v>
      </c>
      <c r="L36">
        <v>2212</v>
      </c>
      <c r="N36" s="40"/>
      <c r="O36" s="49" t="s">
        <v>109</v>
      </c>
      <c r="P36">
        <f>H24/P28</f>
        <v>207.27777777777777</v>
      </c>
      <c r="Q36">
        <f>(H42-H24)/Q28</f>
        <v>265.05555555555554</v>
      </c>
      <c r="R36">
        <f>(H61-H42)/R28</f>
        <v>213.26315789473685</v>
      </c>
      <c r="S36">
        <f>(H79-H61)/S28</f>
        <v>247.44444444444446</v>
      </c>
      <c r="T36">
        <f>(H97-H79)/T28</f>
        <v>208.94444444444446</v>
      </c>
      <c r="U36">
        <f>(H115-H97)/U28</f>
        <v>178.77777777777777</v>
      </c>
    </row>
    <row r="37" spans="1:22" x14ac:dyDescent="0.3">
      <c r="A37" s="58">
        <v>21</v>
      </c>
      <c r="B37" s="58">
        <v>7549</v>
      </c>
      <c r="C37" s="61">
        <v>21</v>
      </c>
      <c r="D37" s="58">
        <v>7568</v>
      </c>
      <c r="E37" s="61">
        <v>11</v>
      </c>
      <c r="F37" s="58">
        <v>7583</v>
      </c>
      <c r="G37" s="64">
        <v>12</v>
      </c>
      <c r="H37" s="64">
        <v>7592</v>
      </c>
      <c r="I37" s="40"/>
      <c r="J37" s="40"/>
      <c r="K37" s="50">
        <v>0</v>
      </c>
      <c r="L37">
        <v>2211</v>
      </c>
    </row>
    <row r="38" spans="1:22" x14ac:dyDescent="0.3">
      <c r="A38" s="58">
        <v>21</v>
      </c>
      <c r="B38" s="58">
        <v>7761</v>
      </c>
      <c r="C38" s="61">
        <v>12</v>
      </c>
      <c r="D38" s="58">
        <v>7794</v>
      </c>
      <c r="E38" s="61">
        <v>13</v>
      </c>
      <c r="F38" s="58">
        <v>7806</v>
      </c>
      <c r="G38" s="64">
        <v>14</v>
      </c>
      <c r="H38" s="64">
        <v>7818</v>
      </c>
      <c r="I38" s="40"/>
      <c r="J38" s="40"/>
      <c r="K38" s="50">
        <v>0</v>
      </c>
      <c r="L38">
        <v>2111</v>
      </c>
    </row>
    <row r="39" spans="1:22" x14ac:dyDescent="0.3">
      <c r="A39" s="58">
        <v>21</v>
      </c>
      <c r="B39" s="58">
        <v>7928</v>
      </c>
      <c r="C39" s="61">
        <v>21</v>
      </c>
      <c r="D39" s="58">
        <v>7948</v>
      </c>
      <c r="E39" s="61">
        <v>11</v>
      </c>
      <c r="F39" s="58">
        <v>7966</v>
      </c>
      <c r="G39" s="64">
        <v>21</v>
      </c>
      <c r="H39" s="64">
        <v>7986</v>
      </c>
      <c r="I39" s="40"/>
      <c r="J39" s="40"/>
      <c r="K39" s="50">
        <v>0</v>
      </c>
      <c r="L39">
        <v>2212</v>
      </c>
    </row>
    <row r="40" spans="1:22" x14ac:dyDescent="0.3">
      <c r="A40" s="58">
        <v>12</v>
      </c>
      <c r="B40" s="58">
        <v>8105</v>
      </c>
      <c r="C40" s="61">
        <v>23</v>
      </c>
      <c r="D40" s="58">
        <v>8116</v>
      </c>
      <c r="E40" s="61">
        <v>24</v>
      </c>
      <c r="F40" s="58">
        <v>8140</v>
      </c>
      <c r="G40" s="64">
        <v>14</v>
      </c>
      <c r="H40" s="64">
        <v>8164</v>
      </c>
      <c r="I40" s="40"/>
      <c r="J40" s="40"/>
      <c r="K40" s="50">
        <v>0</v>
      </c>
      <c r="L40">
        <v>1221</v>
      </c>
    </row>
    <row r="41" spans="1:22" x14ac:dyDescent="0.3">
      <c r="A41" s="58">
        <v>21</v>
      </c>
      <c r="B41" s="58">
        <v>8275</v>
      </c>
      <c r="C41" s="61">
        <v>12</v>
      </c>
      <c r="D41" s="58">
        <v>8293</v>
      </c>
      <c r="E41" s="61">
        <v>24</v>
      </c>
      <c r="F41" s="58">
        <v>8309</v>
      </c>
      <c r="G41" s="64">
        <v>14</v>
      </c>
      <c r="H41" s="64">
        <v>8326</v>
      </c>
      <c r="I41" s="40"/>
      <c r="J41" s="40"/>
      <c r="K41" s="50">
        <v>0</v>
      </c>
      <c r="L41">
        <v>2121</v>
      </c>
    </row>
    <row r="42" spans="1:22" x14ac:dyDescent="0.3">
      <c r="A42" s="58">
        <v>12</v>
      </c>
      <c r="B42" s="58">
        <v>8429</v>
      </c>
      <c r="C42" s="61">
        <v>14</v>
      </c>
      <c r="D42" s="58">
        <v>8480</v>
      </c>
      <c r="E42" s="61">
        <v>13</v>
      </c>
      <c r="F42" s="58">
        <v>8489</v>
      </c>
      <c r="G42" s="64">
        <v>14</v>
      </c>
      <c r="H42" s="64">
        <v>8502</v>
      </c>
      <c r="I42" s="40"/>
      <c r="J42" s="40"/>
      <c r="K42" s="50">
        <v>0</v>
      </c>
      <c r="L42">
        <v>1111</v>
      </c>
    </row>
    <row r="43" spans="1:22" x14ac:dyDescent="0.3">
      <c r="A43" s="57">
        <v>12</v>
      </c>
      <c r="B43" s="57">
        <v>8603</v>
      </c>
      <c r="C43" s="60">
        <v>23</v>
      </c>
      <c r="D43" s="57">
        <v>8632</v>
      </c>
      <c r="E43" s="60">
        <v>13</v>
      </c>
      <c r="F43" s="57">
        <v>8670</v>
      </c>
      <c r="G43" s="63">
        <v>14</v>
      </c>
      <c r="H43" s="63">
        <v>8678</v>
      </c>
      <c r="I43" s="41"/>
      <c r="J43" s="41"/>
      <c r="K43" s="42">
        <v>0</v>
      </c>
      <c r="L43">
        <v>1211</v>
      </c>
    </row>
    <row r="44" spans="1:22" x14ac:dyDescent="0.3">
      <c r="A44" s="57">
        <v>12</v>
      </c>
      <c r="B44" s="57">
        <v>8777</v>
      </c>
      <c r="C44" s="60">
        <v>23</v>
      </c>
      <c r="D44" s="57">
        <v>8786</v>
      </c>
      <c r="E44" s="60">
        <v>13</v>
      </c>
      <c r="F44" s="57">
        <v>8798</v>
      </c>
      <c r="G44" s="63">
        <v>14</v>
      </c>
      <c r="H44" s="63">
        <v>8827</v>
      </c>
      <c r="I44" s="41"/>
      <c r="J44" s="41"/>
      <c r="K44" s="42">
        <v>0</v>
      </c>
      <c r="L44">
        <v>1211</v>
      </c>
    </row>
    <row r="45" spans="1:22" x14ac:dyDescent="0.3">
      <c r="A45" s="57">
        <v>12</v>
      </c>
      <c r="B45" s="57">
        <v>8937</v>
      </c>
      <c r="C45" s="60">
        <v>14</v>
      </c>
      <c r="D45" s="57">
        <v>8979</v>
      </c>
      <c r="E45" s="60">
        <v>13</v>
      </c>
      <c r="F45" s="57">
        <v>8987</v>
      </c>
      <c r="G45" s="63">
        <v>14</v>
      </c>
      <c r="H45" s="63">
        <v>8995</v>
      </c>
      <c r="I45" s="41"/>
      <c r="J45" s="41"/>
      <c r="K45" s="42">
        <v>0</v>
      </c>
      <c r="L45">
        <v>1111</v>
      </c>
    </row>
    <row r="46" spans="1:22" x14ac:dyDescent="0.3">
      <c r="A46" s="57">
        <v>12</v>
      </c>
      <c r="B46" s="57">
        <v>9107</v>
      </c>
      <c r="C46" s="60">
        <v>23</v>
      </c>
      <c r="D46" s="57">
        <v>9137</v>
      </c>
      <c r="E46" s="60">
        <v>13</v>
      </c>
      <c r="F46" s="57">
        <v>9156</v>
      </c>
      <c r="G46" s="63">
        <v>14</v>
      </c>
      <c r="H46" s="63">
        <v>9164</v>
      </c>
      <c r="I46" s="41"/>
      <c r="J46" s="41"/>
      <c r="K46" s="42">
        <v>0</v>
      </c>
      <c r="L46">
        <v>1211</v>
      </c>
    </row>
    <row r="47" spans="1:22" x14ac:dyDescent="0.3">
      <c r="A47" s="57">
        <v>12</v>
      </c>
      <c r="B47" s="57">
        <v>9267</v>
      </c>
      <c r="C47" s="60">
        <v>23</v>
      </c>
      <c r="D47" s="57">
        <v>9303</v>
      </c>
      <c r="E47" s="60">
        <v>13</v>
      </c>
      <c r="F47" s="57">
        <v>9316</v>
      </c>
      <c r="G47" s="63">
        <v>14</v>
      </c>
      <c r="H47" s="63">
        <v>9330</v>
      </c>
      <c r="I47" s="41"/>
      <c r="J47" s="41"/>
      <c r="K47" s="42">
        <v>0</v>
      </c>
      <c r="L47">
        <v>1211</v>
      </c>
    </row>
    <row r="48" spans="1:22" x14ac:dyDescent="0.3">
      <c r="A48" s="57">
        <v>12</v>
      </c>
      <c r="B48" s="57">
        <v>9433</v>
      </c>
      <c r="C48" s="60">
        <v>23</v>
      </c>
      <c r="D48" s="57">
        <v>9457</v>
      </c>
      <c r="E48" s="60">
        <v>13</v>
      </c>
      <c r="F48" s="57">
        <v>9471</v>
      </c>
      <c r="G48" s="63">
        <v>23</v>
      </c>
      <c r="H48" s="63">
        <v>9497</v>
      </c>
      <c r="I48" s="41"/>
      <c r="J48" s="41"/>
      <c r="K48" s="42">
        <v>0</v>
      </c>
      <c r="L48">
        <v>1212</v>
      </c>
    </row>
    <row r="49" spans="1:12" x14ac:dyDescent="0.3">
      <c r="A49" s="57">
        <v>21</v>
      </c>
      <c r="B49" s="57">
        <v>9645</v>
      </c>
      <c r="C49" s="60">
        <v>12</v>
      </c>
      <c r="D49" s="57">
        <v>9657</v>
      </c>
      <c r="E49" s="60">
        <v>24</v>
      </c>
      <c r="F49" s="57">
        <v>9682</v>
      </c>
      <c r="G49" s="63">
        <v>14</v>
      </c>
      <c r="H49" s="63">
        <v>9698</v>
      </c>
      <c r="I49" s="41"/>
      <c r="J49" s="41"/>
      <c r="K49" s="42">
        <v>0</v>
      </c>
      <c r="L49">
        <v>2121</v>
      </c>
    </row>
    <row r="50" spans="1:12" x14ac:dyDescent="0.3">
      <c r="A50" s="57">
        <v>12</v>
      </c>
      <c r="B50" s="57">
        <v>9864</v>
      </c>
      <c r="C50" s="60">
        <v>14</v>
      </c>
      <c r="D50" s="57">
        <v>9887</v>
      </c>
      <c r="E50" s="60">
        <v>24</v>
      </c>
      <c r="F50" s="57">
        <v>9901</v>
      </c>
      <c r="G50" s="63">
        <v>14</v>
      </c>
      <c r="H50" s="63">
        <v>9916</v>
      </c>
      <c r="I50" s="41"/>
      <c r="J50" s="41"/>
      <c r="K50" s="42">
        <v>0</v>
      </c>
      <c r="L50">
        <v>1121</v>
      </c>
    </row>
    <row r="51" spans="1:12" x14ac:dyDescent="0.3">
      <c r="A51" s="57">
        <v>12</v>
      </c>
      <c r="B51" s="57">
        <v>10055</v>
      </c>
      <c r="C51" s="60">
        <v>23</v>
      </c>
      <c r="D51" s="57">
        <v>10065</v>
      </c>
      <c r="E51" s="60">
        <v>24</v>
      </c>
      <c r="F51" s="57">
        <v>10084</v>
      </c>
      <c r="G51" s="63">
        <v>14</v>
      </c>
      <c r="H51" s="63">
        <v>10125</v>
      </c>
      <c r="I51" s="41"/>
      <c r="J51" s="41"/>
      <c r="K51" s="42">
        <v>0</v>
      </c>
      <c r="L51">
        <v>1221</v>
      </c>
    </row>
    <row r="52" spans="1:12" x14ac:dyDescent="0.3">
      <c r="A52" s="57">
        <v>21</v>
      </c>
      <c r="B52" s="57">
        <v>10288</v>
      </c>
      <c r="C52" s="60">
        <v>12</v>
      </c>
      <c r="D52" s="57">
        <v>10301</v>
      </c>
      <c r="E52" s="60">
        <v>24</v>
      </c>
      <c r="F52" s="57">
        <v>10309</v>
      </c>
      <c r="G52" s="63">
        <v>23</v>
      </c>
      <c r="H52" s="63">
        <v>10329</v>
      </c>
      <c r="I52" s="41"/>
      <c r="J52" s="41"/>
      <c r="K52" s="42">
        <v>0</v>
      </c>
      <c r="L52">
        <v>2122</v>
      </c>
    </row>
    <row r="53" spans="1:12" x14ac:dyDescent="0.3">
      <c r="A53" s="57">
        <v>12</v>
      </c>
      <c r="B53" s="57">
        <v>10485</v>
      </c>
      <c r="C53" s="60">
        <v>23</v>
      </c>
      <c r="D53" s="57">
        <v>10499</v>
      </c>
      <c r="E53" s="60">
        <v>24</v>
      </c>
      <c r="F53" s="57">
        <v>10521</v>
      </c>
      <c r="G53" s="63">
        <v>14</v>
      </c>
      <c r="H53" s="63">
        <v>10533</v>
      </c>
      <c r="I53" s="41"/>
      <c r="J53" s="41"/>
      <c r="K53" s="42">
        <v>0</v>
      </c>
      <c r="L53">
        <v>1221</v>
      </c>
    </row>
    <row r="54" spans="1:12" x14ac:dyDescent="0.3">
      <c r="A54" s="57">
        <v>21</v>
      </c>
      <c r="B54" s="57">
        <v>10711</v>
      </c>
      <c r="C54" s="60">
        <v>12</v>
      </c>
      <c r="D54" s="57">
        <v>10724</v>
      </c>
      <c r="E54" s="60">
        <v>13</v>
      </c>
      <c r="F54" s="57">
        <v>10746</v>
      </c>
      <c r="G54" s="63">
        <v>23</v>
      </c>
      <c r="H54" s="63">
        <v>10755</v>
      </c>
      <c r="I54" s="41"/>
      <c r="J54" s="41"/>
      <c r="K54" s="42">
        <v>0</v>
      </c>
      <c r="L54">
        <v>2112</v>
      </c>
    </row>
    <row r="55" spans="1:12" x14ac:dyDescent="0.3">
      <c r="A55" s="57">
        <v>12</v>
      </c>
      <c r="B55" s="57">
        <v>10886</v>
      </c>
      <c r="C55" s="60">
        <v>23</v>
      </c>
      <c r="D55" s="57">
        <v>10915</v>
      </c>
      <c r="E55" s="60">
        <v>13</v>
      </c>
      <c r="F55" s="57">
        <v>10932</v>
      </c>
      <c r="G55" s="63">
        <v>23</v>
      </c>
      <c r="H55" s="63">
        <v>10951</v>
      </c>
      <c r="I55" s="41"/>
      <c r="J55" s="41"/>
      <c r="K55" s="42">
        <v>0</v>
      </c>
      <c r="L55">
        <v>1212</v>
      </c>
    </row>
    <row r="56" spans="1:12" x14ac:dyDescent="0.3">
      <c r="A56" s="57">
        <v>12</v>
      </c>
      <c r="B56" s="57">
        <v>11069</v>
      </c>
      <c r="C56" s="60">
        <v>14</v>
      </c>
      <c r="D56" s="57">
        <v>11151</v>
      </c>
      <c r="E56" s="60">
        <v>24</v>
      </c>
      <c r="F56" s="57">
        <v>11164</v>
      </c>
      <c r="G56" s="63">
        <v>23</v>
      </c>
      <c r="H56" s="63">
        <v>11186</v>
      </c>
      <c r="I56" s="41"/>
      <c r="J56" s="41"/>
      <c r="K56" s="42">
        <v>0</v>
      </c>
      <c r="L56">
        <v>1122</v>
      </c>
    </row>
    <row r="57" spans="1:12" x14ac:dyDescent="0.3">
      <c r="A57" s="57">
        <v>21</v>
      </c>
      <c r="B57" s="57">
        <v>11354</v>
      </c>
      <c r="C57" s="60">
        <v>12</v>
      </c>
      <c r="D57" s="57">
        <v>11368</v>
      </c>
      <c r="E57" s="60">
        <v>24</v>
      </c>
      <c r="F57" s="57">
        <v>11377</v>
      </c>
      <c r="G57" s="63">
        <v>23</v>
      </c>
      <c r="H57" s="63">
        <v>11397</v>
      </c>
      <c r="I57" s="41"/>
      <c r="J57" s="41"/>
      <c r="K57" s="42">
        <v>0</v>
      </c>
      <c r="L57">
        <v>2122</v>
      </c>
    </row>
    <row r="58" spans="1:12" x14ac:dyDescent="0.3">
      <c r="A58" s="57">
        <v>21</v>
      </c>
      <c r="B58" s="57">
        <v>11623</v>
      </c>
      <c r="C58" s="60">
        <v>12</v>
      </c>
      <c r="D58" s="57">
        <v>11637</v>
      </c>
      <c r="E58" s="60">
        <v>24</v>
      </c>
      <c r="F58" s="57">
        <v>11653</v>
      </c>
      <c r="G58" s="63">
        <v>23</v>
      </c>
      <c r="H58" s="63">
        <v>11664</v>
      </c>
      <c r="I58" s="41"/>
      <c r="J58" s="41"/>
      <c r="K58" s="42">
        <v>0</v>
      </c>
      <c r="L58">
        <v>2122</v>
      </c>
    </row>
    <row r="59" spans="1:12" x14ac:dyDescent="0.3">
      <c r="A59" s="57">
        <v>12</v>
      </c>
      <c r="B59" s="57">
        <v>11975</v>
      </c>
      <c r="C59" s="60">
        <v>14</v>
      </c>
      <c r="D59" s="57">
        <v>12014</v>
      </c>
      <c r="E59" s="60">
        <v>13</v>
      </c>
      <c r="F59" s="57">
        <v>12020</v>
      </c>
      <c r="G59" s="63">
        <v>14</v>
      </c>
      <c r="H59" s="63">
        <v>12036</v>
      </c>
      <c r="I59" s="41"/>
      <c r="J59" s="41"/>
      <c r="K59" s="42">
        <v>0</v>
      </c>
      <c r="L59">
        <v>1111</v>
      </c>
    </row>
    <row r="60" spans="1:12" x14ac:dyDescent="0.3">
      <c r="A60" s="57">
        <v>21</v>
      </c>
      <c r="B60" s="57">
        <v>12291</v>
      </c>
      <c r="C60" s="60">
        <v>21</v>
      </c>
      <c r="D60" s="57">
        <v>12312</v>
      </c>
      <c r="E60" s="60">
        <v>11</v>
      </c>
      <c r="F60" s="57">
        <v>12329</v>
      </c>
      <c r="G60" s="63">
        <v>21</v>
      </c>
      <c r="H60" s="63">
        <v>12343</v>
      </c>
      <c r="I60" s="41"/>
      <c r="J60" s="41"/>
      <c r="K60" s="42">
        <v>0</v>
      </c>
      <c r="L60">
        <v>2212</v>
      </c>
    </row>
    <row r="61" spans="1:12" x14ac:dyDescent="0.3">
      <c r="A61" s="57">
        <v>21</v>
      </c>
      <c r="B61" s="57">
        <v>12477</v>
      </c>
      <c r="C61" s="60">
        <v>12</v>
      </c>
      <c r="D61" s="57">
        <v>12529</v>
      </c>
      <c r="E61" s="60">
        <v>13</v>
      </c>
      <c r="F61" s="57">
        <v>12540</v>
      </c>
      <c r="G61" s="63">
        <v>14</v>
      </c>
      <c r="H61" s="63">
        <v>12554</v>
      </c>
      <c r="I61" s="41"/>
      <c r="J61" s="41"/>
      <c r="K61" s="42">
        <v>0</v>
      </c>
      <c r="L61">
        <v>2111</v>
      </c>
    </row>
    <row r="62" spans="1:12" x14ac:dyDescent="0.3">
      <c r="A62" s="58">
        <v>12</v>
      </c>
      <c r="B62" s="58">
        <v>12724</v>
      </c>
      <c r="C62" s="61">
        <v>23</v>
      </c>
      <c r="D62" s="58">
        <v>12743</v>
      </c>
      <c r="E62" s="61">
        <v>13</v>
      </c>
      <c r="F62" s="58">
        <v>12759</v>
      </c>
      <c r="G62" s="64">
        <v>14</v>
      </c>
      <c r="H62" s="64">
        <v>12768</v>
      </c>
      <c r="I62" s="40"/>
      <c r="J62" s="40"/>
      <c r="K62" s="50">
        <v>0</v>
      </c>
      <c r="L62">
        <v>1211</v>
      </c>
    </row>
    <row r="63" spans="1:12" x14ac:dyDescent="0.3">
      <c r="A63" s="58">
        <v>21</v>
      </c>
      <c r="B63" s="58">
        <v>12917</v>
      </c>
      <c r="C63" s="61">
        <v>12</v>
      </c>
      <c r="D63" s="58">
        <v>12928</v>
      </c>
      <c r="E63" s="61">
        <v>24</v>
      </c>
      <c r="F63" s="58">
        <v>12937</v>
      </c>
      <c r="G63" s="64">
        <v>14</v>
      </c>
      <c r="H63" s="64">
        <v>12974</v>
      </c>
      <c r="I63" s="40"/>
      <c r="J63" s="40"/>
      <c r="K63" s="50">
        <v>0</v>
      </c>
      <c r="L63">
        <v>2121</v>
      </c>
    </row>
    <row r="64" spans="1:12" x14ac:dyDescent="0.3">
      <c r="A64" s="58">
        <v>12</v>
      </c>
      <c r="B64" s="58">
        <v>13116</v>
      </c>
      <c r="C64" s="61">
        <v>23</v>
      </c>
      <c r="D64" s="58">
        <v>13137</v>
      </c>
      <c r="E64" s="61">
        <v>24</v>
      </c>
      <c r="F64" s="58">
        <v>13153</v>
      </c>
      <c r="G64" s="64">
        <v>14</v>
      </c>
      <c r="H64" s="64">
        <v>13203</v>
      </c>
      <c r="I64" s="40"/>
      <c r="J64" s="40"/>
      <c r="K64" s="50">
        <v>0</v>
      </c>
      <c r="L64">
        <v>1221</v>
      </c>
    </row>
    <row r="65" spans="1:12" x14ac:dyDescent="0.3">
      <c r="A65" s="58">
        <v>21</v>
      </c>
      <c r="B65" s="58">
        <v>13367</v>
      </c>
      <c r="C65" s="61">
        <v>12</v>
      </c>
      <c r="D65" s="58">
        <v>13379</v>
      </c>
      <c r="E65" s="61">
        <v>24</v>
      </c>
      <c r="F65" s="58">
        <v>13391</v>
      </c>
      <c r="G65" s="64">
        <v>23</v>
      </c>
      <c r="H65" s="64">
        <v>13404</v>
      </c>
      <c r="I65" s="40"/>
      <c r="J65" s="40"/>
      <c r="K65" s="50">
        <v>0</v>
      </c>
      <c r="L65">
        <v>2122</v>
      </c>
    </row>
    <row r="66" spans="1:12" x14ac:dyDescent="0.3">
      <c r="A66" s="58">
        <v>12</v>
      </c>
      <c r="B66" s="58">
        <v>13568</v>
      </c>
      <c r="C66" s="61">
        <v>23</v>
      </c>
      <c r="D66" s="58">
        <v>13579</v>
      </c>
      <c r="E66" s="61">
        <v>24</v>
      </c>
      <c r="F66" s="58">
        <v>13615</v>
      </c>
      <c r="G66" s="64">
        <v>23</v>
      </c>
      <c r="H66" s="64">
        <v>13635</v>
      </c>
      <c r="I66" s="40"/>
      <c r="J66" s="40"/>
      <c r="K66" s="50">
        <v>0</v>
      </c>
      <c r="L66">
        <v>1222</v>
      </c>
    </row>
    <row r="67" spans="1:12" x14ac:dyDescent="0.3">
      <c r="A67" s="58">
        <v>21</v>
      </c>
      <c r="B67" s="58">
        <v>13813</v>
      </c>
      <c r="C67" s="61">
        <v>21</v>
      </c>
      <c r="D67" s="58">
        <v>13834</v>
      </c>
      <c r="E67" s="61">
        <v>22</v>
      </c>
      <c r="F67" s="58">
        <v>13859</v>
      </c>
      <c r="G67" s="64">
        <v>23</v>
      </c>
      <c r="H67" s="64">
        <v>13884</v>
      </c>
      <c r="I67" s="40"/>
      <c r="J67" s="40"/>
      <c r="K67" s="50">
        <v>0</v>
      </c>
      <c r="L67">
        <v>2222</v>
      </c>
    </row>
    <row r="68" spans="1:12" x14ac:dyDescent="0.3">
      <c r="A68" s="58">
        <v>12</v>
      </c>
      <c r="B68" s="58">
        <v>14233</v>
      </c>
      <c r="C68" s="61">
        <v>23</v>
      </c>
      <c r="D68" s="58">
        <v>14247</v>
      </c>
      <c r="E68" s="61">
        <v>13</v>
      </c>
      <c r="F68" s="58">
        <v>14297</v>
      </c>
      <c r="G68" s="64">
        <v>14</v>
      </c>
      <c r="H68" s="64">
        <v>14308</v>
      </c>
      <c r="I68" s="40"/>
      <c r="J68" s="40"/>
      <c r="K68" s="50">
        <v>0</v>
      </c>
      <c r="L68">
        <v>1211</v>
      </c>
    </row>
    <row r="69" spans="1:12" x14ac:dyDescent="0.3">
      <c r="A69" s="58">
        <v>21</v>
      </c>
      <c r="B69" s="58">
        <v>14476</v>
      </c>
      <c r="C69" s="61">
        <v>12</v>
      </c>
      <c r="D69" s="58">
        <v>14487</v>
      </c>
      <c r="E69" s="61">
        <v>13</v>
      </c>
      <c r="F69" s="58">
        <v>14509</v>
      </c>
      <c r="G69" s="64">
        <v>23</v>
      </c>
      <c r="H69" s="64">
        <v>14519</v>
      </c>
      <c r="I69" s="40"/>
      <c r="J69" s="40"/>
      <c r="K69" s="50">
        <v>0</v>
      </c>
      <c r="L69">
        <v>2112</v>
      </c>
    </row>
    <row r="70" spans="1:12" x14ac:dyDescent="0.3">
      <c r="A70" s="58">
        <v>21</v>
      </c>
      <c r="B70" s="58">
        <v>14919</v>
      </c>
      <c r="C70" s="61">
        <v>12</v>
      </c>
      <c r="D70" s="58">
        <v>14931</v>
      </c>
      <c r="E70" s="61">
        <v>24</v>
      </c>
      <c r="F70" s="58">
        <v>14941</v>
      </c>
      <c r="G70" s="64">
        <v>23</v>
      </c>
      <c r="H70" s="64">
        <v>14960</v>
      </c>
      <c r="I70" s="40"/>
      <c r="J70" s="40"/>
      <c r="K70" s="50">
        <v>0</v>
      </c>
      <c r="L70">
        <v>2122</v>
      </c>
    </row>
    <row r="71" spans="1:12" x14ac:dyDescent="0.3">
      <c r="A71" s="58">
        <v>21</v>
      </c>
      <c r="B71" s="58">
        <v>15170</v>
      </c>
      <c r="C71" s="61">
        <v>21</v>
      </c>
      <c r="D71" s="58">
        <v>15196</v>
      </c>
      <c r="E71" s="61">
        <v>22</v>
      </c>
      <c r="F71" s="58">
        <v>15232</v>
      </c>
      <c r="G71" s="64">
        <v>14</v>
      </c>
      <c r="H71" s="64">
        <v>15254</v>
      </c>
      <c r="I71" s="40"/>
      <c r="J71" s="40"/>
      <c r="K71" s="50">
        <v>0</v>
      </c>
      <c r="L71">
        <v>2221</v>
      </c>
    </row>
    <row r="72" spans="1:12" x14ac:dyDescent="0.3">
      <c r="A72" s="58">
        <v>21</v>
      </c>
      <c r="B72" s="58">
        <v>15487</v>
      </c>
      <c r="C72" s="61">
        <v>12</v>
      </c>
      <c r="D72" s="58">
        <v>15507</v>
      </c>
      <c r="E72" s="61">
        <v>24</v>
      </c>
      <c r="F72" s="58">
        <v>15516</v>
      </c>
      <c r="G72" s="64">
        <v>14</v>
      </c>
      <c r="H72" s="64">
        <v>15545</v>
      </c>
      <c r="I72" s="40"/>
      <c r="J72" s="40"/>
      <c r="K72" s="50">
        <v>0</v>
      </c>
      <c r="L72">
        <v>2121</v>
      </c>
    </row>
    <row r="73" spans="1:12" x14ac:dyDescent="0.3">
      <c r="A73" s="58">
        <v>21</v>
      </c>
      <c r="B73" s="58">
        <v>15698</v>
      </c>
      <c r="C73" s="61">
        <v>21</v>
      </c>
      <c r="D73" s="58">
        <v>15701</v>
      </c>
      <c r="E73" s="61">
        <v>11</v>
      </c>
      <c r="F73" s="58">
        <v>15722</v>
      </c>
      <c r="G73" s="64">
        <v>21</v>
      </c>
      <c r="H73" s="64">
        <v>15747</v>
      </c>
      <c r="I73" s="40"/>
      <c r="J73" s="40"/>
      <c r="K73" s="50">
        <v>0</v>
      </c>
      <c r="L73">
        <v>2212</v>
      </c>
    </row>
    <row r="74" spans="1:12" x14ac:dyDescent="0.3">
      <c r="A74" s="58">
        <v>12</v>
      </c>
      <c r="B74" s="58">
        <v>15852</v>
      </c>
      <c r="C74" s="61">
        <v>14</v>
      </c>
      <c r="D74" s="58">
        <v>15877</v>
      </c>
      <c r="E74" s="61">
        <v>24</v>
      </c>
      <c r="F74" s="58">
        <v>15887</v>
      </c>
      <c r="G74" s="64">
        <v>23</v>
      </c>
      <c r="H74" s="64">
        <v>15896</v>
      </c>
      <c r="I74" s="40"/>
      <c r="J74" s="40"/>
      <c r="K74" s="50">
        <v>0</v>
      </c>
      <c r="L74">
        <v>1122</v>
      </c>
    </row>
    <row r="75" spans="1:12" x14ac:dyDescent="0.3">
      <c r="A75" s="58">
        <v>21</v>
      </c>
      <c r="B75" s="58">
        <v>16019</v>
      </c>
      <c r="C75" s="61">
        <v>21</v>
      </c>
      <c r="D75" s="58">
        <v>16043</v>
      </c>
      <c r="E75" s="61">
        <v>22</v>
      </c>
      <c r="F75" s="58">
        <v>16074</v>
      </c>
      <c r="G75" s="64">
        <v>23</v>
      </c>
      <c r="H75" s="64">
        <v>16102</v>
      </c>
      <c r="I75" s="40"/>
      <c r="J75" s="40"/>
      <c r="K75" s="50">
        <v>0</v>
      </c>
      <c r="L75">
        <v>2222</v>
      </c>
    </row>
    <row r="76" spans="1:12" x14ac:dyDescent="0.3">
      <c r="A76" s="58">
        <v>12</v>
      </c>
      <c r="B76" s="58">
        <v>16225</v>
      </c>
      <c r="C76" s="61">
        <v>14</v>
      </c>
      <c r="D76" s="58">
        <v>16249</v>
      </c>
      <c r="E76" s="61">
        <v>24</v>
      </c>
      <c r="F76" s="58">
        <v>16257</v>
      </c>
      <c r="G76" s="64">
        <v>23</v>
      </c>
      <c r="H76" s="64">
        <v>16279</v>
      </c>
      <c r="I76" s="40"/>
      <c r="J76" s="40"/>
      <c r="K76" s="50">
        <v>0</v>
      </c>
      <c r="L76">
        <v>1122</v>
      </c>
    </row>
    <row r="77" spans="1:12" x14ac:dyDescent="0.3">
      <c r="A77" s="58">
        <v>21</v>
      </c>
      <c r="B77" s="58">
        <v>16433</v>
      </c>
      <c r="C77" s="61">
        <v>12</v>
      </c>
      <c r="D77" s="58">
        <v>16444</v>
      </c>
      <c r="E77" s="61">
        <v>24</v>
      </c>
      <c r="F77" s="58">
        <v>16457</v>
      </c>
      <c r="G77" s="64">
        <v>23</v>
      </c>
      <c r="H77" s="64">
        <v>16482</v>
      </c>
      <c r="I77" s="40"/>
      <c r="J77" s="40"/>
      <c r="K77" s="50">
        <v>0</v>
      </c>
      <c r="L77">
        <v>2122</v>
      </c>
    </row>
    <row r="78" spans="1:12" x14ac:dyDescent="0.3">
      <c r="A78" s="58">
        <v>21</v>
      </c>
      <c r="B78" s="58">
        <v>16711</v>
      </c>
      <c r="C78" s="61">
        <v>12</v>
      </c>
      <c r="D78" s="58">
        <v>16723</v>
      </c>
      <c r="E78" s="61">
        <v>24</v>
      </c>
      <c r="F78" s="58">
        <v>16733</v>
      </c>
      <c r="G78" s="64">
        <v>23</v>
      </c>
      <c r="H78" s="64">
        <v>16758</v>
      </c>
      <c r="I78" s="40"/>
      <c r="J78" s="40"/>
      <c r="K78" s="50">
        <v>0</v>
      </c>
      <c r="L78">
        <v>2122</v>
      </c>
    </row>
    <row r="79" spans="1:12" x14ac:dyDescent="0.3">
      <c r="A79" s="58">
        <v>21</v>
      </c>
      <c r="B79" s="58">
        <v>16949</v>
      </c>
      <c r="C79" s="61">
        <v>21</v>
      </c>
      <c r="D79" s="58">
        <v>16992</v>
      </c>
      <c r="E79" s="61">
        <v>22</v>
      </c>
      <c r="F79" s="58">
        <v>17004</v>
      </c>
      <c r="G79" s="64">
        <v>23</v>
      </c>
      <c r="H79" s="64">
        <v>17008</v>
      </c>
      <c r="I79" s="40"/>
      <c r="J79" s="40"/>
      <c r="K79" s="50">
        <v>0</v>
      </c>
      <c r="L79">
        <v>2222</v>
      </c>
    </row>
    <row r="80" spans="1:12" x14ac:dyDescent="0.3">
      <c r="A80" s="57">
        <v>12</v>
      </c>
      <c r="B80" s="57">
        <v>17163</v>
      </c>
      <c r="C80" s="60">
        <v>23</v>
      </c>
      <c r="D80" s="57">
        <v>17176</v>
      </c>
      <c r="E80" s="60">
        <v>24</v>
      </c>
      <c r="F80" s="57">
        <v>17195</v>
      </c>
      <c r="G80" s="63">
        <v>23</v>
      </c>
      <c r="H80" s="63">
        <v>17208</v>
      </c>
      <c r="I80" s="41"/>
      <c r="J80" s="41"/>
      <c r="K80" s="42">
        <v>0</v>
      </c>
      <c r="L80">
        <v>1222</v>
      </c>
    </row>
    <row r="81" spans="1:12" x14ac:dyDescent="0.3">
      <c r="A81" s="57">
        <v>21</v>
      </c>
      <c r="B81" s="57">
        <v>17459</v>
      </c>
      <c r="C81" s="60">
        <v>21</v>
      </c>
      <c r="D81" s="57">
        <v>17484</v>
      </c>
      <c r="E81" s="60">
        <v>22</v>
      </c>
      <c r="F81" s="57">
        <v>17509</v>
      </c>
      <c r="G81" s="63">
        <v>14</v>
      </c>
      <c r="H81" s="63">
        <v>17542</v>
      </c>
      <c r="I81" s="41"/>
      <c r="J81" s="41"/>
      <c r="K81" s="42">
        <v>0</v>
      </c>
      <c r="L81">
        <v>2221</v>
      </c>
    </row>
    <row r="82" spans="1:12" x14ac:dyDescent="0.3">
      <c r="A82" s="57">
        <v>12</v>
      </c>
      <c r="B82" s="57">
        <v>17670</v>
      </c>
      <c r="C82" s="60">
        <v>23</v>
      </c>
      <c r="D82" s="57">
        <v>17688</v>
      </c>
      <c r="E82" s="60">
        <v>24</v>
      </c>
      <c r="F82" s="57">
        <v>17702</v>
      </c>
      <c r="G82" s="63">
        <v>14</v>
      </c>
      <c r="H82" s="63">
        <v>17716</v>
      </c>
      <c r="I82" s="41"/>
      <c r="J82" s="41"/>
      <c r="K82" s="42">
        <v>0</v>
      </c>
      <c r="L82">
        <v>1221</v>
      </c>
    </row>
    <row r="83" spans="1:12" x14ac:dyDescent="0.3">
      <c r="A83" s="57">
        <v>12</v>
      </c>
      <c r="B83" s="57">
        <v>17876</v>
      </c>
      <c r="C83" s="60">
        <v>23</v>
      </c>
      <c r="D83" s="57">
        <v>17907</v>
      </c>
      <c r="E83" s="60">
        <v>13</v>
      </c>
      <c r="F83" s="57">
        <v>17920</v>
      </c>
      <c r="G83" s="63">
        <v>23</v>
      </c>
      <c r="H83" s="63">
        <v>17934</v>
      </c>
      <c r="I83" s="41"/>
      <c r="J83" s="41"/>
      <c r="K83" s="42">
        <v>0</v>
      </c>
      <c r="L83">
        <v>1212</v>
      </c>
    </row>
    <row r="84" spans="1:12" x14ac:dyDescent="0.3">
      <c r="A84" s="57">
        <v>21</v>
      </c>
      <c r="B84" s="57">
        <v>18098</v>
      </c>
      <c r="C84" s="60">
        <v>21</v>
      </c>
      <c r="D84" s="57">
        <v>18117</v>
      </c>
      <c r="E84" s="60">
        <v>22</v>
      </c>
      <c r="F84" s="57">
        <v>18122</v>
      </c>
      <c r="G84" s="63">
        <v>23</v>
      </c>
      <c r="H84" s="63">
        <v>18126</v>
      </c>
      <c r="I84" s="41"/>
      <c r="J84" s="41"/>
      <c r="K84" s="42">
        <v>0</v>
      </c>
      <c r="L84">
        <v>2222</v>
      </c>
    </row>
    <row r="85" spans="1:12" x14ac:dyDescent="0.3">
      <c r="A85" s="57">
        <v>12</v>
      </c>
      <c r="B85" s="57">
        <v>18316</v>
      </c>
      <c r="C85" s="60">
        <v>23</v>
      </c>
      <c r="D85" s="57">
        <v>18349</v>
      </c>
      <c r="E85" s="60">
        <v>24</v>
      </c>
      <c r="F85" s="57">
        <v>18353</v>
      </c>
      <c r="G85" s="63">
        <v>23</v>
      </c>
      <c r="H85" s="63">
        <v>18358</v>
      </c>
      <c r="I85" s="41"/>
      <c r="J85" s="41"/>
      <c r="K85" s="42">
        <v>0</v>
      </c>
      <c r="L85">
        <v>1222</v>
      </c>
    </row>
    <row r="86" spans="1:12" x14ac:dyDescent="0.3">
      <c r="A86" s="57">
        <v>21</v>
      </c>
      <c r="B86" s="57">
        <v>18473</v>
      </c>
      <c r="C86" s="60">
        <v>12</v>
      </c>
      <c r="D86" s="57">
        <v>18488</v>
      </c>
      <c r="E86" s="60">
        <v>24</v>
      </c>
      <c r="F86" s="57">
        <v>18497</v>
      </c>
      <c r="G86" s="63">
        <v>23</v>
      </c>
      <c r="H86" s="63">
        <v>18503</v>
      </c>
      <c r="I86" s="41"/>
      <c r="J86" s="41"/>
      <c r="K86" s="42">
        <v>0</v>
      </c>
      <c r="L86">
        <v>2122</v>
      </c>
    </row>
    <row r="87" spans="1:12" x14ac:dyDescent="0.3">
      <c r="A87" s="57">
        <v>21</v>
      </c>
      <c r="B87" s="57">
        <v>18730</v>
      </c>
      <c r="C87" s="60">
        <v>12</v>
      </c>
      <c r="D87" s="57">
        <v>18743</v>
      </c>
      <c r="E87" s="60">
        <v>24</v>
      </c>
      <c r="F87" s="57">
        <v>18790</v>
      </c>
      <c r="G87" s="63">
        <v>23</v>
      </c>
      <c r="H87" s="63">
        <v>18803</v>
      </c>
      <c r="I87" s="41"/>
      <c r="J87" s="41"/>
      <c r="K87" s="42">
        <v>0</v>
      </c>
      <c r="L87">
        <v>2122</v>
      </c>
    </row>
    <row r="88" spans="1:12" x14ac:dyDescent="0.3">
      <c r="A88" s="57">
        <v>21</v>
      </c>
      <c r="B88" s="57">
        <v>18955</v>
      </c>
      <c r="C88" s="60">
        <v>12</v>
      </c>
      <c r="D88" s="57">
        <v>18968</v>
      </c>
      <c r="E88" s="60">
        <v>24</v>
      </c>
      <c r="F88" s="57">
        <v>18980</v>
      </c>
      <c r="G88" s="63">
        <v>23</v>
      </c>
      <c r="H88" s="63">
        <v>18999</v>
      </c>
      <c r="I88" s="41"/>
      <c r="J88" s="41"/>
      <c r="K88" s="42">
        <v>0</v>
      </c>
      <c r="L88">
        <v>2122</v>
      </c>
    </row>
    <row r="89" spans="1:12" x14ac:dyDescent="0.3">
      <c r="A89" s="57">
        <v>12</v>
      </c>
      <c r="B89" s="57">
        <v>19276</v>
      </c>
      <c r="C89" s="60">
        <v>23</v>
      </c>
      <c r="D89" s="57">
        <v>19295</v>
      </c>
      <c r="E89" s="60">
        <v>24</v>
      </c>
      <c r="F89" s="57">
        <v>19310</v>
      </c>
      <c r="G89" s="63">
        <v>23</v>
      </c>
      <c r="H89" s="63">
        <v>19315</v>
      </c>
      <c r="I89" s="41"/>
      <c r="J89" s="41"/>
      <c r="K89" s="42">
        <v>0</v>
      </c>
      <c r="L89">
        <v>1222</v>
      </c>
    </row>
    <row r="90" spans="1:12" x14ac:dyDescent="0.3">
      <c r="A90" s="57">
        <v>12</v>
      </c>
      <c r="B90" s="57">
        <v>19446</v>
      </c>
      <c r="C90" s="60">
        <v>23</v>
      </c>
      <c r="D90" s="57">
        <v>19476</v>
      </c>
      <c r="E90" s="60">
        <v>13</v>
      </c>
      <c r="F90" s="57">
        <v>19487</v>
      </c>
      <c r="G90" s="63">
        <v>23</v>
      </c>
      <c r="H90" s="63">
        <v>19503</v>
      </c>
      <c r="I90" s="41"/>
      <c r="J90" s="41"/>
      <c r="K90" s="42">
        <v>0</v>
      </c>
      <c r="L90">
        <v>1212</v>
      </c>
    </row>
    <row r="91" spans="1:12" x14ac:dyDescent="0.3">
      <c r="A91" s="57">
        <v>21</v>
      </c>
      <c r="B91" s="57">
        <v>19634</v>
      </c>
      <c r="C91" s="60">
        <v>21</v>
      </c>
      <c r="D91" s="57">
        <v>19665</v>
      </c>
      <c r="E91" s="60">
        <v>11</v>
      </c>
      <c r="F91" s="57">
        <v>19677</v>
      </c>
      <c r="G91" s="63">
        <v>21</v>
      </c>
      <c r="H91" s="63">
        <v>19689</v>
      </c>
      <c r="I91" s="41"/>
      <c r="J91" s="41"/>
      <c r="K91" s="42">
        <v>0</v>
      </c>
      <c r="L91">
        <v>2212</v>
      </c>
    </row>
    <row r="92" spans="1:12" x14ac:dyDescent="0.3">
      <c r="A92" s="57">
        <v>21</v>
      </c>
      <c r="B92" s="57">
        <v>19790</v>
      </c>
      <c r="C92" s="60">
        <v>21</v>
      </c>
      <c r="D92" s="57">
        <v>19838</v>
      </c>
      <c r="E92" s="60">
        <v>22</v>
      </c>
      <c r="F92" s="57">
        <v>19852</v>
      </c>
      <c r="G92" s="63">
        <v>14</v>
      </c>
      <c r="H92" s="63">
        <v>19870</v>
      </c>
      <c r="I92" s="41"/>
      <c r="J92" s="41"/>
      <c r="K92" s="42">
        <v>0</v>
      </c>
      <c r="L92">
        <v>2221</v>
      </c>
    </row>
    <row r="93" spans="1:12" x14ac:dyDescent="0.3">
      <c r="A93" s="57">
        <v>21</v>
      </c>
      <c r="B93" s="57">
        <v>20056</v>
      </c>
      <c r="C93" s="60">
        <v>21</v>
      </c>
      <c r="D93" s="57">
        <v>20090</v>
      </c>
      <c r="E93" s="60">
        <v>11</v>
      </c>
      <c r="F93" s="57">
        <v>20105</v>
      </c>
      <c r="G93" s="63">
        <v>21</v>
      </c>
      <c r="H93" s="63">
        <v>20118</v>
      </c>
      <c r="I93" s="41"/>
      <c r="J93" s="41"/>
      <c r="K93" s="42">
        <v>0</v>
      </c>
      <c r="L93">
        <v>2212</v>
      </c>
    </row>
    <row r="94" spans="1:12" x14ac:dyDescent="0.3">
      <c r="A94" s="57">
        <v>12</v>
      </c>
      <c r="B94" s="57">
        <v>20212</v>
      </c>
      <c r="C94" s="60">
        <v>14</v>
      </c>
      <c r="D94" s="57">
        <v>20238</v>
      </c>
      <c r="E94" s="60">
        <v>24</v>
      </c>
      <c r="F94" s="57">
        <v>20251</v>
      </c>
      <c r="G94" s="63">
        <v>23</v>
      </c>
      <c r="H94" s="63">
        <v>20256</v>
      </c>
      <c r="I94" s="41"/>
      <c r="J94" s="41"/>
      <c r="K94" s="42">
        <v>0</v>
      </c>
      <c r="L94">
        <v>1122</v>
      </c>
    </row>
    <row r="95" spans="1:12" x14ac:dyDescent="0.3">
      <c r="A95" s="57">
        <v>12</v>
      </c>
      <c r="B95" s="57">
        <v>20356</v>
      </c>
      <c r="C95" s="60">
        <v>23</v>
      </c>
      <c r="D95" s="57">
        <v>20365</v>
      </c>
      <c r="E95" s="60">
        <v>13</v>
      </c>
      <c r="F95" s="57">
        <v>20378</v>
      </c>
      <c r="G95" s="63">
        <v>23</v>
      </c>
      <c r="H95" s="63">
        <v>20388</v>
      </c>
      <c r="I95" s="41"/>
      <c r="J95" s="41"/>
      <c r="K95" s="42">
        <v>0</v>
      </c>
      <c r="L95">
        <v>1212</v>
      </c>
    </row>
    <row r="96" spans="1:12" x14ac:dyDescent="0.3">
      <c r="A96" s="57">
        <v>12</v>
      </c>
      <c r="B96" s="57">
        <v>20528</v>
      </c>
      <c r="C96" s="60">
        <v>23</v>
      </c>
      <c r="D96" s="57">
        <v>20542</v>
      </c>
      <c r="E96" s="60">
        <v>24</v>
      </c>
      <c r="F96" s="57">
        <v>20551</v>
      </c>
      <c r="G96" s="63">
        <v>23</v>
      </c>
      <c r="H96" s="63">
        <v>20576</v>
      </c>
      <c r="I96" s="41"/>
      <c r="J96" s="41"/>
      <c r="K96" s="42">
        <v>0</v>
      </c>
      <c r="L96">
        <v>1222</v>
      </c>
    </row>
    <row r="97" spans="1:12" x14ac:dyDescent="0.3">
      <c r="A97" s="57">
        <v>21</v>
      </c>
      <c r="B97" s="57">
        <v>20713</v>
      </c>
      <c r="C97" s="60">
        <v>12</v>
      </c>
      <c r="D97" s="57">
        <v>20727</v>
      </c>
      <c r="E97" s="60">
        <v>24</v>
      </c>
      <c r="F97" s="57">
        <v>20736</v>
      </c>
      <c r="G97" s="63">
        <v>14</v>
      </c>
      <c r="H97" s="63">
        <v>20769</v>
      </c>
      <c r="I97" s="41"/>
      <c r="J97" s="41"/>
      <c r="K97" s="42">
        <v>0</v>
      </c>
      <c r="L97">
        <v>2121</v>
      </c>
    </row>
    <row r="98" spans="1:12" x14ac:dyDescent="0.3">
      <c r="A98" s="58">
        <v>21</v>
      </c>
      <c r="B98" s="58">
        <v>20898</v>
      </c>
      <c r="C98" s="61">
        <v>12</v>
      </c>
      <c r="D98" s="58">
        <v>20912</v>
      </c>
      <c r="E98" s="61">
        <v>24</v>
      </c>
      <c r="F98" s="58">
        <v>20922</v>
      </c>
      <c r="G98" s="64">
        <v>23</v>
      </c>
      <c r="H98" s="64">
        <v>20930</v>
      </c>
      <c r="I98" s="40"/>
      <c r="J98" s="40"/>
      <c r="K98" s="50">
        <v>0</v>
      </c>
      <c r="L98">
        <v>2122</v>
      </c>
    </row>
    <row r="99" spans="1:12" x14ac:dyDescent="0.3">
      <c r="A99" s="58">
        <v>21</v>
      </c>
      <c r="B99" s="58">
        <v>21054</v>
      </c>
      <c r="C99" s="61">
        <v>21</v>
      </c>
      <c r="D99" s="58">
        <v>21079</v>
      </c>
      <c r="E99" s="61">
        <v>22</v>
      </c>
      <c r="F99" s="58">
        <v>21083</v>
      </c>
      <c r="G99" s="64">
        <v>23</v>
      </c>
      <c r="H99" s="64">
        <v>21098</v>
      </c>
      <c r="I99" s="40"/>
      <c r="J99" s="40"/>
      <c r="K99" s="50">
        <v>0</v>
      </c>
      <c r="L99">
        <v>2222</v>
      </c>
    </row>
    <row r="100" spans="1:12" x14ac:dyDescent="0.3">
      <c r="A100" s="58">
        <v>21</v>
      </c>
      <c r="B100" s="58">
        <v>21228</v>
      </c>
      <c r="C100" s="61">
        <v>12</v>
      </c>
      <c r="D100" s="58">
        <v>21239</v>
      </c>
      <c r="E100" s="61">
        <v>24</v>
      </c>
      <c r="F100" s="58">
        <v>21249</v>
      </c>
      <c r="G100" s="64">
        <v>23</v>
      </c>
      <c r="H100" s="64">
        <v>21254</v>
      </c>
      <c r="I100" s="40"/>
      <c r="J100" s="40"/>
      <c r="K100" s="50">
        <v>0</v>
      </c>
      <c r="L100">
        <v>2122</v>
      </c>
    </row>
    <row r="101" spans="1:12" x14ac:dyDescent="0.3">
      <c r="A101" s="58">
        <v>21</v>
      </c>
      <c r="B101" s="58">
        <v>21379</v>
      </c>
      <c r="C101" s="61">
        <v>21</v>
      </c>
      <c r="D101" s="58">
        <v>21381</v>
      </c>
      <c r="E101" s="61">
        <v>22</v>
      </c>
      <c r="F101" s="58">
        <v>21400</v>
      </c>
      <c r="G101" s="64">
        <v>23</v>
      </c>
      <c r="H101" s="64">
        <v>21419</v>
      </c>
      <c r="I101" s="40"/>
      <c r="J101" s="40"/>
      <c r="K101" s="50">
        <v>0</v>
      </c>
      <c r="L101">
        <v>2222</v>
      </c>
    </row>
    <row r="102" spans="1:12" x14ac:dyDescent="0.3">
      <c r="A102" s="58">
        <v>21</v>
      </c>
      <c r="B102" s="58">
        <v>21548</v>
      </c>
      <c r="C102" s="61">
        <v>21</v>
      </c>
      <c r="D102" s="58">
        <v>21591</v>
      </c>
      <c r="E102" s="61">
        <v>11</v>
      </c>
      <c r="F102" s="58">
        <v>21605</v>
      </c>
      <c r="G102" s="64">
        <v>21</v>
      </c>
      <c r="H102" s="64">
        <v>21635</v>
      </c>
      <c r="I102" s="40"/>
      <c r="J102" s="40"/>
      <c r="K102" s="50">
        <v>0</v>
      </c>
      <c r="L102">
        <v>2212</v>
      </c>
    </row>
    <row r="103" spans="1:12" x14ac:dyDescent="0.3">
      <c r="A103" s="58">
        <v>12</v>
      </c>
      <c r="B103" s="58">
        <v>21723</v>
      </c>
      <c r="C103" s="61">
        <v>23</v>
      </c>
      <c r="D103" s="58">
        <v>21738</v>
      </c>
      <c r="E103" s="61">
        <v>24</v>
      </c>
      <c r="F103" s="58">
        <v>21761</v>
      </c>
      <c r="G103" s="64">
        <v>14</v>
      </c>
      <c r="H103" s="64">
        <v>21780</v>
      </c>
      <c r="I103" s="40"/>
      <c r="J103" s="40"/>
      <c r="K103" s="50">
        <v>0</v>
      </c>
      <c r="L103">
        <v>1221</v>
      </c>
    </row>
    <row r="104" spans="1:12" x14ac:dyDescent="0.3">
      <c r="A104" s="58">
        <v>12</v>
      </c>
      <c r="B104" s="58">
        <v>21878</v>
      </c>
      <c r="C104" s="61">
        <v>23</v>
      </c>
      <c r="D104" s="58">
        <v>21912</v>
      </c>
      <c r="E104" s="61">
        <v>24</v>
      </c>
      <c r="F104" s="58">
        <v>21917</v>
      </c>
      <c r="G104" s="64">
        <v>23</v>
      </c>
      <c r="H104" s="64">
        <v>21922</v>
      </c>
      <c r="I104" s="40"/>
      <c r="J104" s="40"/>
      <c r="K104" s="50">
        <v>0</v>
      </c>
      <c r="L104">
        <v>1222</v>
      </c>
    </row>
    <row r="105" spans="1:12" x14ac:dyDescent="0.3">
      <c r="A105" s="58">
        <v>21</v>
      </c>
      <c r="B105" s="58">
        <v>22039</v>
      </c>
      <c r="C105" s="61">
        <v>21</v>
      </c>
      <c r="D105" s="58">
        <v>22066</v>
      </c>
      <c r="E105" s="61">
        <v>22</v>
      </c>
      <c r="F105" s="58">
        <v>22087</v>
      </c>
      <c r="G105" s="64">
        <v>23</v>
      </c>
      <c r="H105" s="64">
        <v>22101</v>
      </c>
      <c r="I105" s="40"/>
      <c r="J105" s="40"/>
      <c r="K105" s="50">
        <v>0</v>
      </c>
      <c r="L105">
        <v>2222</v>
      </c>
    </row>
    <row r="106" spans="1:12" x14ac:dyDescent="0.3">
      <c r="A106" s="58">
        <v>21</v>
      </c>
      <c r="B106" s="58">
        <v>22217</v>
      </c>
      <c r="C106" s="61">
        <v>12</v>
      </c>
      <c r="D106" s="58">
        <v>22246</v>
      </c>
      <c r="E106" s="61">
        <v>24</v>
      </c>
      <c r="F106" s="58">
        <v>22282</v>
      </c>
      <c r="G106" s="64">
        <v>23</v>
      </c>
      <c r="H106" s="64">
        <v>22297</v>
      </c>
      <c r="I106" s="40"/>
      <c r="J106" s="40"/>
      <c r="K106" s="50">
        <v>0</v>
      </c>
      <c r="L106">
        <v>2122</v>
      </c>
    </row>
    <row r="107" spans="1:12" x14ac:dyDescent="0.3">
      <c r="A107" s="58">
        <v>12</v>
      </c>
      <c r="B107" s="58">
        <v>22421</v>
      </c>
      <c r="C107" s="61">
        <v>23</v>
      </c>
      <c r="D107" s="58">
        <v>22440</v>
      </c>
      <c r="E107" s="61">
        <v>24</v>
      </c>
      <c r="F107" s="58">
        <v>22469</v>
      </c>
      <c r="G107" s="64">
        <v>23</v>
      </c>
      <c r="H107" s="64">
        <v>22478</v>
      </c>
      <c r="I107" s="40"/>
      <c r="J107" s="40"/>
      <c r="K107" s="50">
        <v>0</v>
      </c>
      <c r="L107">
        <v>1222</v>
      </c>
    </row>
    <row r="108" spans="1:12" x14ac:dyDescent="0.3">
      <c r="A108" s="58">
        <v>12</v>
      </c>
      <c r="B108" s="58">
        <v>22577</v>
      </c>
      <c r="C108" s="61">
        <v>23</v>
      </c>
      <c r="D108" s="58">
        <v>22604</v>
      </c>
      <c r="E108" s="61">
        <v>13</v>
      </c>
      <c r="F108" s="58">
        <v>22616</v>
      </c>
      <c r="G108" s="64">
        <v>23</v>
      </c>
      <c r="H108" s="64">
        <v>22626</v>
      </c>
      <c r="I108" s="40"/>
      <c r="J108" s="40"/>
      <c r="K108" s="50">
        <v>0</v>
      </c>
      <c r="L108">
        <v>1212</v>
      </c>
    </row>
    <row r="109" spans="1:12" x14ac:dyDescent="0.3">
      <c r="A109" s="58">
        <v>21</v>
      </c>
      <c r="B109" s="58">
        <v>22744</v>
      </c>
      <c r="C109" s="61">
        <v>12</v>
      </c>
      <c r="D109" s="58">
        <v>22756</v>
      </c>
      <c r="E109" s="61">
        <v>24</v>
      </c>
      <c r="F109" s="58">
        <v>22768</v>
      </c>
      <c r="G109" s="64">
        <v>23</v>
      </c>
      <c r="H109" s="64">
        <v>22788</v>
      </c>
      <c r="I109" s="40"/>
      <c r="J109" s="40"/>
      <c r="K109" s="50">
        <v>0</v>
      </c>
      <c r="L109">
        <v>2122</v>
      </c>
    </row>
    <row r="110" spans="1:12" x14ac:dyDescent="0.3">
      <c r="A110" s="58">
        <v>21</v>
      </c>
      <c r="B110" s="58">
        <v>22932</v>
      </c>
      <c r="C110" s="61">
        <v>12</v>
      </c>
      <c r="D110" s="58">
        <v>22944</v>
      </c>
      <c r="E110" s="61">
        <v>24</v>
      </c>
      <c r="F110" s="58">
        <v>22953</v>
      </c>
      <c r="G110" s="64">
        <v>23</v>
      </c>
      <c r="H110" s="64">
        <v>22974</v>
      </c>
      <c r="I110" s="40"/>
      <c r="J110" s="40"/>
      <c r="K110" s="50">
        <v>0</v>
      </c>
      <c r="L110">
        <v>2122</v>
      </c>
    </row>
    <row r="111" spans="1:12" x14ac:dyDescent="0.3">
      <c r="A111" s="58">
        <v>21</v>
      </c>
      <c r="B111" s="58">
        <v>23123</v>
      </c>
      <c r="C111" s="61">
        <v>21</v>
      </c>
      <c r="D111" s="58">
        <v>23133</v>
      </c>
      <c r="E111" s="61">
        <v>22</v>
      </c>
      <c r="F111" s="58">
        <v>23164</v>
      </c>
      <c r="G111" s="64">
        <v>23</v>
      </c>
      <c r="H111" s="64">
        <v>23194</v>
      </c>
      <c r="I111" s="40"/>
      <c r="J111" s="40"/>
      <c r="K111" s="50">
        <v>0</v>
      </c>
      <c r="L111">
        <v>2222</v>
      </c>
    </row>
    <row r="112" spans="1:12" x14ac:dyDescent="0.3">
      <c r="A112" s="58">
        <v>12</v>
      </c>
      <c r="B112" s="58">
        <v>23310</v>
      </c>
      <c r="C112" s="61">
        <v>23</v>
      </c>
      <c r="D112" s="58">
        <v>23320</v>
      </c>
      <c r="E112" s="61">
        <v>24</v>
      </c>
      <c r="F112" s="58">
        <v>23341</v>
      </c>
      <c r="G112" s="64">
        <v>23</v>
      </c>
      <c r="H112" s="64">
        <v>23364</v>
      </c>
      <c r="I112" s="40"/>
      <c r="J112" s="40"/>
      <c r="K112" s="50">
        <v>0</v>
      </c>
      <c r="L112">
        <v>1222</v>
      </c>
    </row>
    <row r="113" spans="1:12" x14ac:dyDescent="0.3">
      <c r="A113" s="58">
        <v>21</v>
      </c>
      <c r="B113" s="58">
        <v>23488</v>
      </c>
      <c r="C113" s="61">
        <v>12</v>
      </c>
      <c r="D113" s="58">
        <v>23501</v>
      </c>
      <c r="E113" s="61">
        <v>24</v>
      </c>
      <c r="F113" s="58">
        <v>23510</v>
      </c>
      <c r="G113" s="64">
        <v>23</v>
      </c>
      <c r="H113" s="64">
        <v>23539</v>
      </c>
      <c r="I113" s="40"/>
      <c r="J113" s="40"/>
      <c r="K113" s="50">
        <v>0</v>
      </c>
      <c r="L113">
        <v>2122</v>
      </c>
    </row>
    <row r="114" spans="1:12" x14ac:dyDescent="0.3">
      <c r="A114" s="58">
        <v>21</v>
      </c>
      <c r="B114" s="58">
        <v>23735</v>
      </c>
      <c r="C114" s="61">
        <v>21</v>
      </c>
      <c r="D114" s="58">
        <v>23749</v>
      </c>
      <c r="E114" s="61">
        <v>22</v>
      </c>
      <c r="F114" s="58">
        <v>23774</v>
      </c>
      <c r="G114" s="64">
        <v>23</v>
      </c>
      <c r="H114" s="64">
        <v>23791</v>
      </c>
      <c r="I114" s="40"/>
      <c r="J114" s="40"/>
      <c r="K114" s="50">
        <v>0</v>
      </c>
      <c r="L114">
        <v>2222</v>
      </c>
    </row>
    <row r="115" spans="1:12" x14ac:dyDescent="0.3">
      <c r="A115" s="58">
        <v>21</v>
      </c>
      <c r="B115" s="58">
        <v>23954</v>
      </c>
      <c r="C115" s="61">
        <v>12</v>
      </c>
      <c r="D115" s="58">
        <v>23966</v>
      </c>
      <c r="E115" s="61">
        <v>24</v>
      </c>
      <c r="F115" s="58">
        <v>23978</v>
      </c>
      <c r="G115" s="64">
        <v>23</v>
      </c>
      <c r="H115" s="64">
        <v>23987</v>
      </c>
      <c r="I115" s="40"/>
      <c r="J115" s="40"/>
      <c r="K115" s="50"/>
      <c r="L115">
        <v>2122</v>
      </c>
    </row>
    <row r="116" spans="1:12" x14ac:dyDescent="0.3">
      <c r="A116" s="17"/>
      <c r="B116" s="17"/>
      <c r="C116" s="17"/>
      <c r="D116" s="17"/>
      <c r="E116" s="17"/>
      <c r="F116" s="17"/>
      <c r="G116" s="17"/>
      <c r="H11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128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119</v>
      </c>
      <c r="V3" s="25" t="s">
        <v>117</v>
      </c>
      <c r="W3">
        <f>COUNTA(L7:L26)</f>
        <v>20</v>
      </c>
      <c r="AA3" s="25" t="s">
        <v>117</v>
      </c>
      <c r="AB3">
        <f>COUNTA(L27:L46)</f>
        <v>20</v>
      </c>
      <c r="AF3" s="25" t="s">
        <v>117</v>
      </c>
      <c r="AG3">
        <f>COUNTA(L47:L65)</f>
        <v>19</v>
      </c>
      <c r="AK3" s="25" t="s">
        <v>117</v>
      </c>
      <c r="AL3">
        <f>COUNTA(L66:L85)</f>
        <v>20</v>
      </c>
      <c r="AP3" s="25" t="s">
        <v>117</v>
      </c>
      <c r="AQ3">
        <f>COUNTA(L86:L105)</f>
        <v>20</v>
      </c>
      <c r="AU3" s="25" t="s">
        <v>117</v>
      </c>
      <c r="AV3">
        <f>COUNTA(L106:L125)</f>
        <v>20</v>
      </c>
    </row>
    <row r="4" spans="1:48" x14ac:dyDescent="0.3">
      <c r="P4" s="25" t="s">
        <v>85</v>
      </c>
      <c r="Q4" s="26">
        <f>SUM(O7:O22)</f>
        <v>119</v>
      </c>
      <c r="V4" s="25" t="s">
        <v>118</v>
      </c>
      <c r="W4">
        <f>SUM(U7:U22)</f>
        <v>20</v>
      </c>
      <c r="AA4" s="25" t="s">
        <v>118</v>
      </c>
      <c r="AB4">
        <f>SUM(Z7:Z22)</f>
        <v>20</v>
      </c>
      <c r="AF4" s="25" t="s">
        <v>118</v>
      </c>
      <c r="AG4">
        <f>SUM(AE7:AE22)</f>
        <v>19</v>
      </c>
      <c r="AK4" s="25" t="s">
        <v>118</v>
      </c>
      <c r="AL4">
        <f>SUM(AJ7:AJ22)</f>
        <v>20</v>
      </c>
      <c r="AP4" s="25" t="s">
        <v>118</v>
      </c>
      <c r="AQ4">
        <f>SUM(AO7:AO22)</f>
        <v>20</v>
      </c>
      <c r="AU4" s="25" t="s">
        <v>118</v>
      </c>
      <c r="AV4">
        <f>SUM(AT7:AT22)</f>
        <v>20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21</v>
      </c>
      <c r="B7" s="56">
        <v>57</v>
      </c>
      <c r="C7" s="59">
        <v>21</v>
      </c>
      <c r="D7" s="56">
        <v>76</v>
      </c>
      <c r="E7" s="59">
        <v>11</v>
      </c>
      <c r="F7" s="56">
        <v>91</v>
      </c>
      <c r="G7" s="62">
        <v>12</v>
      </c>
      <c r="H7" s="62">
        <v>103</v>
      </c>
      <c r="I7" s="41"/>
      <c r="J7" s="41"/>
      <c r="K7" s="42">
        <v>0</v>
      </c>
      <c r="L7">
        <v>2211</v>
      </c>
      <c r="N7" s="35">
        <v>1111</v>
      </c>
      <c r="O7" s="35">
        <f>COUNTIF($L$7:$L$500,N7)</f>
        <v>8</v>
      </c>
      <c r="P7" s="35">
        <f>O7/$Q$4</f>
        <v>6.7226890756302518E-2</v>
      </c>
      <c r="Q7" s="35">
        <f>IF(P7=0,0,(P7*((LOG(P7))/LOG(2))))</f>
        <v>-0.26183648828960965</v>
      </c>
      <c r="T7" s="35">
        <f>N7</f>
        <v>1111</v>
      </c>
      <c r="U7" s="35">
        <f>COUNTIF(L7:L26,T7)</f>
        <v>7</v>
      </c>
      <c r="V7" s="35">
        <f>U7/(W4-U20)</f>
        <v>0.35</v>
      </c>
      <c r="W7" s="35">
        <f>IF(V7=0,0,(V7*((LOG(V7))/LOG(2))))</f>
        <v>-0.53010061049041535</v>
      </c>
      <c r="Y7" s="35">
        <f>N7</f>
        <v>1111</v>
      </c>
      <c r="Z7" s="35">
        <f>COUNTIF(L27:L46,Y7)</f>
        <v>1</v>
      </c>
      <c r="AA7" s="35">
        <f>Z7/(AB4-Z20)</f>
        <v>5.2631578947368418E-2</v>
      </c>
      <c r="AB7" s="35">
        <f>IF(AA7=0,0,(AA7*((LOG(AA7))/LOG(2))))</f>
        <v>-0.22357513228650452</v>
      </c>
      <c r="AD7" s="35">
        <f>N7</f>
        <v>1111</v>
      </c>
      <c r="AE7" s="35">
        <f>COUNTIF(L47:L65,AD7)</f>
        <v>0</v>
      </c>
      <c r="AF7" s="35">
        <f>AE7/(AG4-AE20)</f>
        <v>0</v>
      </c>
      <c r="AG7" s="35">
        <f>IF(AF7=0,0,(AF7*((LOG(AF7))/LOG(2))))</f>
        <v>0</v>
      </c>
      <c r="AI7" s="35">
        <f>N7</f>
        <v>1111</v>
      </c>
      <c r="AJ7" s="35">
        <f>COUNTIF(L66:L85,AI7)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COUNTIF(L86:L105,AN7)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COUNTIF(L106:L125,AS7)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254</v>
      </c>
      <c r="C8" s="60">
        <v>23</v>
      </c>
      <c r="D8" s="57">
        <v>268</v>
      </c>
      <c r="E8" s="60">
        <v>13</v>
      </c>
      <c r="F8" s="57">
        <v>301</v>
      </c>
      <c r="G8" s="63">
        <v>14</v>
      </c>
      <c r="H8" s="63">
        <v>310</v>
      </c>
      <c r="I8" s="41"/>
      <c r="J8" s="41"/>
      <c r="K8" s="42">
        <v>0</v>
      </c>
      <c r="L8">
        <v>1211</v>
      </c>
      <c r="N8" s="35">
        <v>1112</v>
      </c>
      <c r="O8" s="35">
        <f>COUNTIF($L$7:$L$500,N8)</f>
        <v>2</v>
      </c>
      <c r="P8" s="35">
        <f>O8/$Q$4</f>
        <v>1.680672268907563E-2</v>
      </c>
      <c r="Q8" s="35">
        <f>IF(P8=0,0,(P8*((LOG(P8))/LOG(2))))</f>
        <v>-9.9072567450553678E-2</v>
      </c>
      <c r="T8" s="35">
        <f>N8</f>
        <v>1112</v>
      </c>
      <c r="U8" s="35">
        <f>COUNTIF(L7:L26,T8)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COUNTIF(L27:L46,Y8)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COUNTIF(L47:L65,AD8)</f>
        <v>1</v>
      </c>
      <c r="AF8" s="35">
        <f>AE8/(AG4-AE20)</f>
        <v>5.2631578947368418E-2</v>
      </c>
      <c r="AG8" s="35">
        <f>IF(AF8=0,0,(AF8*((LOG(AF8))/LOG(2))))</f>
        <v>-0.22357513228650452</v>
      </c>
      <c r="AI8" s="35">
        <f>N8</f>
        <v>1112</v>
      </c>
      <c r="AJ8" s="35">
        <f>COUNTIF(L66:L85,AI8)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COUNTIF(L86:L105,AN8)</f>
        <v>1</v>
      </c>
      <c r="AP8" s="35">
        <f>AO8/(AQ4-AO20)</f>
        <v>0.05</v>
      </c>
      <c r="AQ8" s="35">
        <f>IF(AP8=0,0,(AP8*((LOG(AP8))/LOG(2))))</f>
        <v>-0.21609640474436814</v>
      </c>
      <c r="AS8" s="35">
        <f>N8</f>
        <v>1112</v>
      </c>
      <c r="AT8" s="35">
        <f>COUNTIF(L106:L125,AS8)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443</v>
      </c>
      <c r="C9" s="60">
        <v>14</v>
      </c>
      <c r="D9" s="57">
        <v>466</v>
      </c>
      <c r="E9" s="60">
        <v>13</v>
      </c>
      <c r="F9" s="57">
        <v>478</v>
      </c>
      <c r="G9" s="63">
        <v>14</v>
      </c>
      <c r="H9" s="63">
        <v>489</v>
      </c>
      <c r="I9" s="41"/>
      <c r="J9" s="41"/>
      <c r="K9" s="42">
        <v>0</v>
      </c>
      <c r="L9">
        <v>1111</v>
      </c>
      <c r="N9" s="35">
        <v>1121</v>
      </c>
      <c r="O9" s="35">
        <f>COUNTIF($L$7:$L$500,N9)</f>
        <v>5</v>
      </c>
      <c r="P9" s="35">
        <f>O9/$Q$4</f>
        <v>4.2016806722689079E-2</v>
      </c>
      <c r="Q9" s="35">
        <f>IF(P9=0,0,(P9*((LOG(P9))/LOG(2))))</f>
        <v>-0.19213822136220932</v>
      </c>
      <c r="T9" s="35">
        <f>N9</f>
        <v>1121</v>
      </c>
      <c r="U9" s="35">
        <f>COUNTIF(L7:L26,T9)</f>
        <v>3</v>
      </c>
      <c r="V9" s="35">
        <f>U9/(W4-U20)</f>
        <v>0.15</v>
      </c>
      <c r="W9" s="35">
        <f>IF(V9=0,0,(V9*((LOG(V9))/LOG(2))))</f>
        <v>-0.41054483912493089</v>
      </c>
      <c r="Y9" s="35">
        <f>N9</f>
        <v>1121</v>
      </c>
      <c r="Z9" s="35">
        <f>COUNTIF(L27:L46,Y9)</f>
        <v>1</v>
      </c>
      <c r="AA9" s="35">
        <f>Z9/(AB4-Z20)</f>
        <v>5.2631578947368418E-2</v>
      </c>
      <c r="AB9" s="35">
        <f>IF(AA9=0,0,(AA9*((LOG(AA9))/LOG(2))))</f>
        <v>-0.22357513228650452</v>
      </c>
      <c r="AD9" s="35">
        <f>N9</f>
        <v>1121</v>
      </c>
      <c r="AE9" s="35">
        <f>COUNTIF(L47:L65,AD9)</f>
        <v>0</v>
      </c>
      <c r="AF9" s="35">
        <f>AE9/(AG4-AE20)</f>
        <v>0</v>
      </c>
      <c r="AG9" s="35">
        <f>IF(AF9=0,0,(AF9*((LOG(AF9))/LOG(2))))</f>
        <v>0</v>
      </c>
      <c r="AI9" s="35">
        <f>N9</f>
        <v>1121</v>
      </c>
      <c r="AJ9" s="35">
        <f>COUNTIF(L66:L85,AI9)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COUNTIF(L86:L105,AN9)</f>
        <v>1</v>
      </c>
      <c r="AP9" s="35">
        <f>AO9/(AQ4-AO20)</f>
        <v>0.05</v>
      </c>
      <c r="AQ9" s="35">
        <f>IF(AP9=0,0,(AP9*((LOG(AP9))/LOG(2))))</f>
        <v>-0.21609640474436814</v>
      </c>
      <c r="AS9" s="35">
        <f>N9</f>
        <v>1121</v>
      </c>
      <c r="AT9" s="35">
        <f>COUNTIF(L106:L125,AS9)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589</v>
      </c>
      <c r="C10" s="60">
        <v>14</v>
      </c>
      <c r="D10" s="57">
        <v>601</v>
      </c>
      <c r="E10" s="60">
        <v>13</v>
      </c>
      <c r="F10" s="57">
        <v>623</v>
      </c>
      <c r="G10" s="63">
        <v>14</v>
      </c>
      <c r="H10" s="63">
        <v>632</v>
      </c>
      <c r="I10" s="41"/>
      <c r="J10" s="41"/>
      <c r="K10" s="42">
        <v>0</v>
      </c>
      <c r="L10">
        <v>1111</v>
      </c>
      <c r="N10" s="35">
        <v>1122</v>
      </c>
      <c r="O10" s="35">
        <f>COUNTIF($L$7:$L$500,N10)</f>
        <v>14</v>
      </c>
      <c r="P10" s="35">
        <f>O10/$Q$4</f>
        <v>0.11764705882352941</v>
      </c>
      <c r="Q10" s="35">
        <f>IF(P10=0,0,(P10*((LOG(P10))/LOG(2))))</f>
        <v>-0.36323092250003997</v>
      </c>
      <c r="T10" s="35">
        <f>N10</f>
        <v>1122</v>
      </c>
      <c r="U10" s="35">
        <f>COUNTIF(L7:L26,T10)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COUNTIF(L27:L46,Y10)</f>
        <v>1</v>
      </c>
      <c r="AA10" s="35">
        <f>Z10/(AB4-Z20)</f>
        <v>5.2631578947368418E-2</v>
      </c>
      <c r="AB10" s="35">
        <f>IF(AA10=0,0,(AA10*((LOG(AA10))/LOG(2))))</f>
        <v>-0.22357513228650452</v>
      </c>
      <c r="AD10" s="35">
        <f>N10</f>
        <v>1122</v>
      </c>
      <c r="AE10" s="35">
        <f>COUNTIF(L47:L65,AD10)</f>
        <v>4</v>
      </c>
      <c r="AF10" s="35">
        <f>AE10/(AG4-AE20)</f>
        <v>0.21052631578947367</v>
      </c>
      <c r="AG10" s="35">
        <f>IF(AF10=0,0,(AF10*((LOG(AF10))/LOG(2))))</f>
        <v>-0.47324789756707064</v>
      </c>
      <c r="AI10" s="35">
        <f>N10</f>
        <v>1122</v>
      </c>
      <c r="AJ10" s="35">
        <f>COUNTIF(L66:L85,AI10)</f>
        <v>5</v>
      </c>
      <c r="AK10" s="35">
        <f>AJ10/(AL4-AJ20)</f>
        <v>0.25</v>
      </c>
      <c r="AL10" s="35">
        <f>IF(AK10=0,0,(AK10*((LOG(AK10))/LOG(2))))</f>
        <v>-0.5</v>
      </c>
      <c r="AN10" s="35">
        <f>N10</f>
        <v>1122</v>
      </c>
      <c r="AO10" s="35">
        <f>COUNTIF(L86:L105,AN10)</f>
        <v>0</v>
      </c>
      <c r="AP10" s="35">
        <f>AO10/(AQ4-AO20)</f>
        <v>0</v>
      </c>
      <c r="AQ10" s="35">
        <f>IF(AP10=0,0,(AP10*((LOG(AP10))/LOG(2))))</f>
        <v>0</v>
      </c>
      <c r="AS10" s="35">
        <f>N10</f>
        <v>1122</v>
      </c>
      <c r="AT10" s="35">
        <f>COUNTIF(L106:L125,AS10)</f>
        <v>4</v>
      </c>
      <c r="AU10" s="35">
        <f>AT10/(AV4-AT20)</f>
        <v>0.21052631578947367</v>
      </c>
      <c r="AV10" s="35">
        <f>IF(AU10=0,0,(AU10*((LOG(AU10))/LOG(2))))</f>
        <v>-0.47324789756707064</v>
      </c>
    </row>
    <row r="11" spans="1:48" x14ac:dyDescent="0.3">
      <c r="A11" s="57">
        <v>12</v>
      </c>
      <c r="B11" s="57">
        <v>732</v>
      </c>
      <c r="C11" s="60">
        <v>23</v>
      </c>
      <c r="D11" s="57">
        <v>763</v>
      </c>
      <c r="E11" s="60">
        <v>13</v>
      </c>
      <c r="F11" s="57">
        <v>776</v>
      </c>
      <c r="G11" s="63">
        <v>14</v>
      </c>
      <c r="H11" s="63">
        <v>784</v>
      </c>
      <c r="I11" s="41"/>
      <c r="J11" s="41"/>
      <c r="K11" s="42">
        <v>0</v>
      </c>
      <c r="L11">
        <v>1211</v>
      </c>
      <c r="N11" s="35">
        <v>1211</v>
      </c>
      <c r="O11" s="35">
        <f>COUNTIF($L$7:$L$500,N11)</f>
        <v>7</v>
      </c>
      <c r="P11" s="35">
        <f>O11/$Q$4</f>
        <v>5.8823529411764705E-2</v>
      </c>
      <c r="Q11" s="35">
        <f>IF(P11=0,0,(P11*((LOG(P11))/LOG(2))))</f>
        <v>-0.24043899066178465</v>
      </c>
      <c r="T11" s="35">
        <f>N11</f>
        <v>1211</v>
      </c>
      <c r="U11" s="35">
        <f>COUNTIF(L7:L26,T11)</f>
        <v>5</v>
      </c>
      <c r="V11" s="35">
        <f>U11/(W4-U20)</f>
        <v>0.25</v>
      </c>
      <c r="W11" s="35">
        <f>IF(V11=0,0,(V11*((LOG(V11))/LOG(2))))</f>
        <v>-0.5</v>
      </c>
      <c r="Y11" s="35">
        <f>N11</f>
        <v>1211</v>
      </c>
      <c r="Z11" s="35">
        <f>COUNTIF(L27:L46,Y11)</f>
        <v>1</v>
      </c>
      <c r="AA11" s="35">
        <f>Z11/(AB4-Z20)</f>
        <v>5.2631578947368418E-2</v>
      </c>
      <c r="AB11" s="35">
        <f>IF(AA11=0,0,(AA11*((LOG(AA11))/LOG(2))))</f>
        <v>-0.22357513228650452</v>
      </c>
      <c r="AD11" s="35">
        <f>N11</f>
        <v>1211</v>
      </c>
      <c r="AE11" s="35">
        <f>COUNTIF(L47:L65,AD11)</f>
        <v>0</v>
      </c>
      <c r="AF11" s="35">
        <f>AE11/(AG4-AE20)</f>
        <v>0</v>
      </c>
      <c r="AG11" s="35">
        <f>IF(AF11=0,0,(AF11*((LOG(AF11))/LOG(2))))</f>
        <v>0</v>
      </c>
      <c r="AI11" s="35">
        <f>N11</f>
        <v>1211</v>
      </c>
      <c r="AJ11" s="35">
        <f>COUNTIF(L66:L85,AI11)</f>
        <v>0</v>
      </c>
      <c r="AK11" s="35">
        <f>AJ11/(AL4-AJ20)</f>
        <v>0</v>
      </c>
      <c r="AL11" s="35">
        <f>IF(AK11=0,0,(AK11*((LOG(AK11))/LOG(2))))</f>
        <v>0</v>
      </c>
      <c r="AN11" s="35">
        <f>N11</f>
        <v>1211</v>
      </c>
      <c r="AO11" s="35">
        <f>COUNTIF(L86:L105,AN11)</f>
        <v>1</v>
      </c>
      <c r="AP11" s="35">
        <f>AO11/(AQ4-AO20)</f>
        <v>0.05</v>
      </c>
      <c r="AQ11" s="35">
        <f>IF(AP11=0,0,(AP11*((LOG(AP11))/LOG(2))))</f>
        <v>-0.21609640474436814</v>
      </c>
      <c r="AS11" s="35">
        <f>N11</f>
        <v>1211</v>
      </c>
      <c r="AT11" s="35">
        <f>COUNTIF(L106:L125,AS11)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885</v>
      </c>
      <c r="C12" s="60">
        <v>14</v>
      </c>
      <c r="D12" s="57">
        <v>924</v>
      </c>
      <c r="E12" s="60">
        <v>13</v>
      </c>
      <c r="F12" s="57">
        <v>943</v>
      </c>
      <c r="G12" s="63">
        <v>14</v>
      </c>
      <c r="H12" s="63">
        <v>953</v>
      </c>
      <c r="I12" s="41"/>
      <c r="J12" s="41"/>
      <c r="K12" s="42">
        <v>0</v>
      </c>
      <c r="L12">
        <v>1111</v>
      </c>
      <c r="N12" s="35">
        <v>1212</v>
      </c>
      <c r="O12" s="35">
        <f>COUNTIF($L$7:$L$500,N12)</f>
        <v>12</v>
      </c>
      <c r="P12" s="35">
        <f>O12/$Q$4</f>
        <v>0.10084033613445378</v>
      </c>
      <c r="Q12" s="35">
        <f>IF(P12=0,0,(P12*((LOG(P12))/LOG(2))))</f>
        <v>-0.33376691723564239</v>
      </c>
      <c r="T12" s="35">
        <f>N12</f>
        <v>1212</v>
      </c>
      <c r="U12" s="35">
        <f>COUNTIF(L7:L26,T12)</f>
        <v>0</v>
      </c>
      <c r="V12" s="35">
        <f>U12/(W4-U20)</f>
        <v>0</v>
      </c>
      <c r="W12" s="35">
        <f>IF(V12=0,0,(V12*((LOG(V12))/LOG(2))))</f>
        <v>0</v>
      </c>
      <c r="Y12" s="35">
        <f>N12</f>
        <v>1212</v>
      </c>
      <c r="Z12" s="35">
        <f>COUNTIF(L27:L46,Y12)</f>
        <v>2</v>
      </c>
      <c r="AA12" s="35">
        <f>Z12/(AB4-Z20)</f>
        <v>0.10526315789473684</v>
      </c>
      <c r="AB12" s="35">
        <f>IF(AA12=0,0,(AA12*((LOG(AA12))/LOG(2))))</f>
        <v>-0.34188710667827216</v>
      </c>
      <c r="AD12" s="35">
        <f>N12</f>
        <v>1212</v>
      </c>
      <c r="AE12" s="35">
        <f>COUNTIF(L47:L65,AD12)</f>
        <v>4</v>
      </c>
      <c r="AF12" s="35">
        <f>AE12/(AG4-AE20)</f>
        <v>0.21052631578947367</v>
      </c>
      <c r="AG12" s="35">
        <f>IF(AF12=0,0,(AF12*((LOG(AF12))/LOG(2))))</f>
        <v>-0.47324789756707064</v>
      </c>
      <c r="AI12" s="35">
        <f>N12</f>
        <v>1212</v>
      </c>
      <c r="AJ12" s="35">
        <f>COUNTIF(L66:L85,AI12)</f>
        <v>2</v>
      </c>
      <c r="AK12" s="35">
        <f>AJ12/(AL4-AJ20)</f>
        <v>0.1</v>
      </c>
      <c r="AL12" s="35">
        <f>IF(AK12=0,0,(AK12*((LOG(AK12))/LOG(2))))</f>
        <v>-0.33219280948873625</v>
      </c>
      <c r="AN12" s="35">
        <f>N12</f>
        <v>1212</v>
      </c>
      <c r="AO12" s="35">
        <f>COUNTIF(L86:L105,AN12)</f>
        <v>3</v>
      </c>
      <c r="AP12" s="35">
        <f>AO12/(AQ4-AO20)</f>
        <v>0.15</v>
      </c>
      <c r="AQ12" s="35">
        <f>IF(AP12=0,0,(AP12*((LOG(AP12))/LOG(2))))</f>
        <v>-0.41054483912493089</v>
      </c>
      <c r="AS12" s="35">
        <f>N12</f>
        <v>1212</v>
      </c>
      <c r="AT12" s="35">
        <f>COUNTIF(L106:L125,AS12)</f>
        <v>1</v>
      </c>
      <c r="AU12" s="35">
        <f>AT12/(AV4-AT20)</f>
        <v>5.2631578947368418E-2</v>
      </c>
      <c r="AV12" s="35">
        <f>IF(AU12=0,0,(AU12*((LOG(AU12))/LOG(2))))</f>
        <v>-0.22357513228650452</v>
      </c>
    </row>
    <row r="13" spans="1:48" x14ac:dyDescent="0.3">
      <c r="A13" s="57">
        <v>21</v>
      </c>
      <c r="B13" s="57">
        <v>1086</v>
      </c>
      <c r="C13" s="60">
        <v>12</v>
      </c>
      <c r="D13" s="57">
        <v>1098</v>
      </c>
      <c r="E13" s="60">
        <v>13</v>
      </c>
      <c r="F13" s="57">
        <v>1121</v>
      </c>
      <c r="G13" s="63">
        <v>14</v>
      </c>
      <c r="H13" s="63">
        <v>1129</v>
      </c>
      <c r="I13" s="41"/>
      <c r="J13" s="41"/>
      <c r="K13" s="42">
        <v>0</v>
      </c>
      <c r="L13">
        <v>2111</v>
      </c>
      <c r="N13" s="35">
        <v>1221</v>
      </c>
      <c r="O13" s="35">
        <f>COUNTIF($L$7:$L$500,N13)</f>
        <v>8</v>
      </c>
      <c r="P13" s="35">
        <f>O13/$Q$4</f>
        <v>6.7226890756302518E-2</v>
      </c>
      <c r="Q13" s="35">
        <f>IF(P13=0,0,(P13*((LOG(P13))/LOG(2))))</f>
        <v>-0.26183648828960965</v>
      </c>
      <c r="T13" s="35">
        <f>N13</f>
        <v>1221</v>
      </c>
      <c r="U13" s="35">
        <f>COUNTIF(L7:L26,T13)</f>
        <v>2</v>
      </c>
      <c r="V13" s="35">
        <f>U13/(W4-U20)</f>
        <v>0.1</v>
      </c>
      <c r="W13" s="35">
        <f>IF(V13=0,0,(V13*((LOG(V13))/LOG(2))))</f>
        <v>-0.33219280948873625</v>
      </c>
      <c r="Y13" s="35">
        <f>N13</f>
        <v>1221</v>
      </c>
      <c r="Z13" s="35">
        <f>COUNTIF(L27:L46,Y13)</f>
        <v>2</v>
      </c>
      <c r="AA13" s="35">
        <f>Z13/(AB4-Z20)</f>
        <v>0.10526315789473684</v>
      </c>
      <c r="AB13" s="35">
        <f>IF(AA13=0,0,(AA13*((LOG(AA13))/LOG(2))))</f>
        <v>-0.34188710667827216</v>
      </c>
      <c r="AD13" s="35">
        <f>N13</f>
        <v>1221</v>
      </c>
      <c r="AE13" s="35">
        <f>COUNTIF(L47:L65,AD13)</f>
        <v>0</v>
      </c>
      <c r="AF13" s="35">
        <f>AE13/(AG4-AE20)</f>
        <v>0</v>
      </c>
      <c r="AG13" s="35">
        <f>IF(AF13=0,0,(AF13*((LOG(AF13))/LOG(2))))</f>
        <v>0</v>
      </c>
      <c r="AI13" s="35">
        <f>N13</f>
        <v>1221</v>
      </c>
      <c r="AJ13" s="35">
        <f>COUNTIF(L66:L85,AI13)</f>
        <v>3</v>
      </c>
      <c r="AK13" s="35">
        <f>AJ13/(AL4-AJ20)</f>
        <v>0.15</v>
      </c>
      <c r="AL13" s="35">
        <f>IF(AK13=0,0,(AK13*((LOG(AK13))/LOG(2))))</f>
        <v>-0.41054483912493089</v>
      </c>
      <c r="AN13" s="35">
        <f>N13</f>
        <v>1221</v>
      </c>
      <c r="AO13" s="35">
        <f>COUNTIF(L86:L105,AN13)</f>
        <v>0</v>
      </c>
      <c r="AP13" s="35">
        <f>AO13/(AQ4-AO20)</f>
        <v>0</v>
      </c>
      <c r="AQ13" s="35">
        <f>IF(AP13=0,0,(AP13*((LOG(AP13))/LOG(2))))</f>
        <v>0</v>
      </c>
      <c r="AS13" s="35">
        <f>N13</f>
        <v>1221</v>
      </c>
      <c r="AT13" s="35">
        <f>COUNTIF(L106:L125,AS13)</f>
        <v>1</v>
      </c>
      <c r="AU13" s="35">
        <f>AT13/(AV4-AT20)</f>
        <v>5.2631578947368418E-2</v>
      </c>
      <c r="AV13" s="35">
        <f>IF(AU13=0,0,(AU13*((LOG(AU13))/LOG(2))))</f>
        <v>-0.22357513228650452</v>
      </c>
    </row>
    <row r="14" spans="1:48" x14ac:dyDescent="0.3">
      <c r="A14" s="57">
        <v>12</v>
      </c>
      <c r="B14" s="57">
        <v>1226</v>
      </c>
      <c r="C14" s="60">
        <v>14</v>
      </c>
      <c r="D14" s="57">
        <v>1248</v>
      </c>
      <c r="E14" s="60">
        <v>24</v>
      </c>
      <c r="F14" s="57">
        <v>1257</v>
      </c>
      <c r="G14" s="63">
        <v>14</v>
      </c>
      <c r="H14" s="63">
        <v>1276</v>
      </c>
      <c r="I14" s="41"/>
      <c r="J14" s="41"/>
      <c r="K14" s="42">
        <v>0</v>
      </c>
      <c r="L14">
        <v>1121</v>
      </c>
      <c r="N14" s="35">
        <v>1222</v>
      </c>
      <c r="O14" s="35">
        <f>COUNTIF($L$7:$L$500,N14)</f>
        <v>17</v>
      </c>
      <c r="P14" s="35">
        <f>O14/$Q$4</f>
        <v>0.14285714285714285</v>
      </c>
      <c r="Q14" s="35">
        <f>IF(P14=0,0,(P14*((LOG(P14))/LOG(2))))</f>
        <v>-0.40105070315108626</v>
      </c>
      <c r="T14" s="35">
        <f>N14</f>
        <v>1222</v>
      </c>
      <c r="U14" s="35">
        <f>COUNTIF(L7:L26,T14)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COUNTIF(L27:L46,Y14)</f>
        <v>5</v>
      </c>
      <c r="AA14" s="35">
        <f>Z14/(AB4-Z20)</f>
        <v>0.26315789473684209</v>
      </c>
      <c r="AB14" s="35">
        <f>IF(AA14=0,0,(AA14*((LOG(AA14))/LOG(2))))</f>
        <v>-0.50684195225163764</v>
      </c>
      <c r="AD14" s="35">
        <f>N14</f>
        <v>1222</v>
      </c>
      <c r="AE14" s="35">
        <f>COUNTIF(L47:L65,AD14)</f>
        <v>4</v>
      </c>
      <c r="AF14" s="35">
        <f>AE14/(AG4-AE20)</f>
        <v>0.21052631578947367</v>
      </c>
      <c r="AG14" s="35">
        <f>IF(AF14=0,0,(AF14*((LOG(AF14))/LOG(2))))</f>
        <v>-0.47324789756707064</v>
      </c>
      <c r="AI14" s="35">
        <f>N14</f>
        <v>1222</v>
      </c>
      <c r="AJ14" s="35">
        <f>COUNTIF(L66:L85,AI14)</f>
        <v>5</v>
      </c>
      <c r="AK14" s="35">
        <f>AJ14/(AL4-AJ20)</f>
        <v>0.25</v>
      </c>
      <c r="AL14" s="35">
        <f>IF(AK14=0,0,(AK14*((LOG(AK14))/LOG(2))))</f>
        <v>-0.5</v>
      </c>
      <c r="AN14" s="35">
        <f>N14</f>
        <v>1222</v>
      </c>
      <c r="AO14" s="35">
        <f>COUNTIF(L86:L105,AN14)</f>
        <v>1</v>
      </c>
      <c r="AP14" s="35">
        <f>AO14/(AQ4-AO20)</f>
        <v>0.05</v>
      </c>
      <c r="AQ14" s="35">
        <f>IF(AP14=0,0,(AP14*((LOG(AP14))/LOG(2))))</f>
        <v>-0.21609640474436814</v>
      </c>
      <c r="AS14" s="35">
        <f>N14</f>
        <v>1222</v>
      </c>
      <c r="AT14" s="35">
        <f>COUNTIF(L106:L125,AS14)</f>
        <v>2</v>
      </c>
      <c r="AU14" s="35">
        <f>AT14/(AV4-AT20)</f>
        <v>0.10526315789473684</v>
      </c>
      <c r="AV14" s="35">
        <f>IF(AU14=0,0,(AU14*((LOG(AU14))/LOG(2))))</f>
        <v>-0.34188710667827216</v>
      </c>
    </row>
    <row r="15" spans="1:48" x14ac:dyDescent="0.3">
      <c r="A15" s="57">
        <v>12</v>
      </c>
      <c r="B15" s="57">
        <v>1374</v>
      </c>
      <c r="C15" s="60">
        <v>14</v>
      </c>
      <c r="D15" s="57">
        <v>1383</v>
      </c>
      <c r="E15" s="60">
        <v>24</v>
      </c>
      <c r="F15" s="57">
        <v>1392</v>
      </c>
      <c r="G15" s="63">
        <v>14</v>
      </c>
      <c r="H15" s="63">
        <v>1403</v>
      </c>
      <c r="I15" s="41"/>
      <c r="J15" s="41"/>
      <c r="K15" s="42">
        <v>0</v>
      </c>
      <c r="L15">
        <v>1121</v>
      </c>
      <c r="N15" s="35">
        <v>2111</v>
      </c>
      <c r="O15" s="35">
        <f>COUNTIF($L$7:$L$500,N15)</f>
        <v>4</v>
      </c>
      <c r="P15" s="35">
        <f>O15/$Q$4</f>
        <v>3.3613445378151259E-2</v>
      </c>
      <c r="Q15" s="35">
        <f>IF(P15=0,0,(P15*((LOG(P15))/LOG(2))))</f>
        <v>-0.16453168952295605</v>
      </c>
      <c r="T15" s="35">
        <f>N15</f>
        <v>2111</v>
      </c>
      <c r="U15" s="35">
        <f>COUNTIF(L7:L26,T15)</f>
        <v>1</v>
      </c>
      <c r="V15" s="35">
        <f>U15/(W4-U20)</f>
        <v>0.05</v>
      </c>
      <c r="W15" s="35">
        <f>IF(V15=0,0,(V15*((LOG(V15))/LOG(2))))</f>
        <v>-0.21609640474436814</v>
      </c>
      <c r="Y15" s="35">
        <f>N15</f>
        <v>2111</v>
      </c>
      <c r="Z15" s="35">
        <f>COUNTIF(L27:L46,Y15)</f>
        <v>1</v>
      </c>
      <c r="AA15" s="35">
        <f>Z15/(AB4-Z20)</f>
        <v>5.2631578947368418E-2</v>
      </c>
      <c r="AB15" s="35">
        <f>IF(AA15=0,0,(AA15*((LOG(AA15))/LOG(2))))</f>
        <v>-0.22357513228650452</v>
      </c>
      <c r="AD15" s="35">
        <f>N15</f>
        <v>2111</v>
      </c>
      <c r="AE15" s="35">
        <f>COUNTIF(L47:L65,AD15)</f>
        <v>0</v>
      </c>
      <c r="AF15" s="35">
        <f>AE15/(AG4-AE20)</f>
        <v>0</v>
      </c>
      <c r="AG15" s="35">
        <f>IF(AF15=0,0,(AF15*((LOG(AF15))/LOG(2))))</f>
        <v>0</v>
      </c>
      <c r="AI15" s="35">
        <f>N15</f>
        <v>2111</v>
      </c>
      <c r="AJ15" s="35">
        <f>COUNTIF(L66:L85,AI15)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COUNTIF(L86:L105,AN15)</f>
        <v>1</v>
      </c>
      <c r="AP15" s="35">
        <f>AO15/(AQ4-AO20)</f>
        <v>0.05</v>
      </c>
      <c r="AQ15" s="35">
        <f>IF(AP15=0,0,(AP15*((LOG(AP15))/LOG(2))))</f>
        <v>-0.21609640474436814</v>
      </c>
      <c r="AS15" s="35">
        <f>N15</f>
        <v>2111</v>
      </c>
      <c r="AT15" s="35">
        <f>COUNTIF(L106:L125,AS15)</f>
        <v>1</v>
      </c>
      <c r="AU15" s="35">
        <f>AT15/(AV4-AT20)</f>
        <v>5.2631578947368418E-2</v>
      </c>
      <c r="AV15" s="35">
        <f>IF(AU15=0,0,(AU15*((LOG(AU15))/LOG(2))))</f>
        <v>-0.22357513228650452</v>
      </c>
    </row>
    <row r="16" spans="1:48" x14ac:dyDescent="0.3">
      <c r="A16" s="57">
        <v>12</v>
      </c>
      <c r="B16" s="57">
        <v>1508</v>
      </c>
      <c r="C16" s="60">
        <v>23</v>
      </c>
      <c r="D16" s="57">
        <v>1539</v>
      </c>
      <c r="E16" s="60">
        <v>13</v>
      </c>
      <c r="F16" s="57">
        <v>1555</v>
      </c>
      <c r="G16" s="63">
        <v>14</v>
      </c>
      <c r="H16" s="63">
        <v>1564</v>
      </c>
      <c r="I16" s="41"/>
      <c r="J16" s="41"/>
      <c r="K16" s="42">
        <v>0</v>
      </c>
      <c r="L16">
        <v>1211</v>
      </c>
      <c r="N16" s="35">
        <v>2112</v>
      </c>
      <c r="O16" s="35">
        <f>COUNTIF($L$7:$L$500,N16)</f>
        <v>1</v>
      </c>
      <c r="P16" s="35">
        <f>O16/$Q$4</f>
        <v>8.4033613445378148E-3</v>
      </c>
      <c r="Q16" s="35">
        <f>IF(P16=0,0,(P16*((LOG(P16))/LOG(2))))</f>
        <v>-5.7939645069814645E-2</v>
      </c>
      <c r="T16" s="35">
        <f>N16</f>
        <v>2112</v>
      </c>
      <c r="U16" s="35">
        <f>COUNTIF(L7:L26,T16)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COUNTIF(L27:L46,Y16)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COUNTIF(L47:L65,AD16)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COUNTIF(L66:L85,AI16)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COUNTIF(L86:L105,AN16)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COUNTIF(L106:L125,AS16)</f>
        <v>1</v>
      </c>
      <c r="AU16" s="35">
        <f>AT16/(AV4-AT20)</f>
        <v>5.2631578947368418E-2</v>
      </c>
      <c r="AV16" s="35">
        <f>IF(AU16=0,0,(AU16*((LOG(AU16))/LOG(2))))</f>
        <v>-0.22357513228650452</v>
      </c>
    </row>
    <row r="17" spans="1:48" x14ac:dyDescent="0.3">
      <c r="A17" s="57">
        <v>12</v>
      </c>
      <c r="B17" s="57">
        <v>1681</v>
      </c>
      <c r="C17" s="60">
        <v>14</v>
      </c>
      <c r="D17" s="57">
        <v>1698</v>
      </c>
      <c r="E17" s="60">
        <v>13</v>
      </c>
      <c r="F17" s="57">
        <v>1739</v>
      </c>
      <c r="G17" s="63">
        <v>14</v>
      </c>
      <c r="H17" s="63">
        <v>1747</v>
      </c>
      <c r="I17" s="41"/>
      <c r="J17" s="41"/>
      <c r="K17" s="42">
        <v>0</v>
      </c>
      <c r="L17">
        <v>1111</v>
      </c>
      <c r="N17" s="35">
        <v>2121</v>
      </c>
      <c r="O17" s="35">
        <f>COUNTIF($L$7:$L$500,N17)</f>
        <v>13</v>
      </c>
      <c r="P17" s="35">
        <f>O17/$Q$4</f>
        <v>0.1092436974789916</v>
      </c>
      <c r="Q17" s="35">
        <f>IF(P17=0,0,(P17*((LOG(P17))/LOG(2))))</f>
        <v>-0.34896566879974006</v>
      </c>
      <c r="T17" s="35">
        <f>N17</f>
        <v>2121</v>
      </c>
      <c r="U17" s="35">
        <f>COUNTIF(L7:L26,T17)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COUNTIF(L27:L46,Y17)</f>
        <v>2</v>
      </c>
      <c r="AA17" s="35">
        <f>Z17/(AB4-Z20)</f>
        <v>0.10526315789473684</v>
      </c>
      <c r="AB17" s="35">
        <f>IF(AA17=0,0,(AA17*((LOG(AA17))/LOG(2))))</f>
        <v>-0.34188710667827216</v>
      </c>
      <c r="AD17" s="35">
        <f>N17</f>
        <v>2121</v>
      </c>
      <c r="AE17" s="35">
        <f>COUNTIF(L47:L65,AD17)</f>
        <v>2</v>
      </c>
      <c r="AF17" s="35">
        <f>AE17/(AG4-AE20)</f>
        <v>0.10526315789473684</v>
      </c>
      <c r="AG17" s="35">
        <f>IF(AF17=0,0,(AF17*((LOG(AF17))/LOG(2))))</f>
        <v>-0.34188710667827216</v>
      </c>
      <c r="AI17" s="35">
        <f>N17</f>
        <v>2121</v>
      </c>
      <c r="AJ17" s="35">
        <f>COUNTIF(L66:L85,AI17)</f>
        <v>1</v>
      </c>
      <c r="AK17" s="35">
        <f>AJ17/(AL4-AJ20)</f>
        <v>0.05</v>
      </c>
      <c r="AL17" s="35">
        <f>IF(AK17=0,0,(AK17*((LOG(AK17))/LOG(2))))</f>
        <v>-0.21609640474436814</v>
      </c>
      <c r="AN17" s="35">
        <f>N17</f>
        <v>2121</v>
      </c>
      <c r="AO17" s="35">
        <f>COUNTIF(L86:L105,AN17)</f>
        <v>5</v>
      </c>
      <c r="AP17" s="35">
        <f>AO17/(AQ4-AO20)</f>
        <v>0.25</v>
      </c>
      <c r="AQ17" s="35">
        <f>IF(AP17=0,0,(AP17*((LOG(AP17))/LOG(2))))</f>
        <v>-0.5</v>
      </c>
      <c r="AS17" s="35">
        <f>N17</f>
        <v>2121</v>
      </c>
      <c r="AT17" s="35">
        <f>COUNTIF(L106:L125,AS17)</f>
        <v>3</v>
      </c>
      <c r="AU17" s="35">
        <f>AT17/(AV4-AT20)</f>
        <v>0.15789473684210525</v>
      </c>
      <c r="AV17" s="35">
        <f>IF(AU17=0,0,(AU17*((LOG(AU17))/LOG(2))))</f>
        <v>-0.42046815990354147</v>
      </c>
    </row>
    <row r="18" spans="1:48" x14ac:dyDescent="0.3">
      <c r="A18" s="57">
        <v>12</v>
      </c>
      <c r="B18" s="57">
        <v>1859</v>
      </c>
      <c r="C18" s="60">
        <v>23</v>
      </c>
      <c r="D18" s="57">
        <v>1875</v>
      </c>
      <c r="E18" s="60">
        <v>24</v>
      </c>
      <c r="F18" s="57">
        <v>1892</v>
      </c>
      <c r="G18" s="63">
        <v>14</v>
      </c>
      <c r="H18" s="63">
        <v>1907</v>
      </c>
      <c r="I18" s="41"/>
      <c r="J18" s="41"/>
      <c r="K18" s="42">
        <v>0</v>
      </c>
      <c r="L18">
        <v>1221</v>
      </c>
      <c r="N18" s="35">
        <v>2122</v>
      </c>
      <c r="O18" s="35">
        <f>COUNTIF($L$7:$L$500,N18)</f>
        <v>16</v>
      </c>
      <c r="P18" s="35">
        <f>O18/$Q$4</f>
        <v>0.13445378151260504</v>
      </c>
      <c r="Q18" s="35">
        <f>IF(P18=0,0,(P18*((LOG(P18))/LOG(2))))</f>
        <v>-0.38921919506661429</v>
      </c>
      <c r="T18" s="35">
        <f>N18</f>
        <v>2122</v>
      </c>
      <c r="U18" s="35">
        <f>COUNTIF(L7:L26,T18)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COUNTIF(L27:L46,Y18)</f>
        <v>2</v>
      </c>
      <c r="AA18" s="35">
        <f>Z18/(AB4-Z20)</f>
        <v>0.10526315789473684</v>
      </c>
      <c r="AB18" s="35">
        <f>IF(AA18=0,0,(AA18*((LOG(AA18))/LOG(2))))</f>
        <v>-0.34188710667827216</v>
      </c>
      <c r="AD18" s="35">
        <f>N18</f>
        <v>2122</v>
      </c>
      <c r="AE18" s="35">
        <f>COUNTIF(L47:L65,AD18)</f>
        <v>2</v>
      </c>
      <c r="AF18" s="35">
        <f>AE18/(AG4-AE20)</f>
        <v>0.10526315789473684</v>
      </c>
      <c r="AG18" s="35">
        <f>IF(AF18=0,0,(AF18*((LOG(AF18))/LOG(2))))</f>
        <v>-0.34188710667827216</v>
      </c>
      <c r="AI18" s="35">
        <f>N18</f>
        <v>2122</v>
      </c>
      <c r="AJ18" s="35">
        <f>COUNTIF(L66:L85,AI18)</f>
        <v>4</v>
      </c>
      <c r="AK18" s="35">
        <f>AJ18/(AL4-AJ20)</f>
        <v>0.2</v>
      </c>
      <c r="AL18" s="35">
        <f>IF(AK18=0,0,(AK18*((LOG(AK18))/LOG(2))))</f>
        <v>-0.46438561897747244</v>
      </c>
      <c r="AN18" s="35">
        <f>N18</f>
        <v>2122</v>
      </c>
      <c r="AO18" s="35">
        <f>COUNTIF(L86:L105,AN18)</f>
        <v>5</v>
      </c>
      <c r="AP18" s="35">
        <f>AO18/(AQ4-AO20)</f>
        <v>0.25</v>
      </c>
      <c r="AQ18" s="35">
        <f>IF(AP18=0,0,(AP18*((LOG(AP18))/LOG(2))))</f>
        <v>-0.5</v>
      </c>
      <c r="AS18" s="35">
        <f>N18</f>
        <v>2122</v>
      </c>
      <c r="AT18" s="35">
        <f>COUNTIF(L106:L125,AS18)</f>
        <v>3</v>
      </c>
      <c r="AU18" s="35">
        <f>AT18/(AV4-AT20)</f>
        <v>0.15789473684210525</v>
      </c>
      <c r="AV18" s="35">
        <f>IF(AU18=0,0,(AU18*((LOG(AU18))/LOG(2))))</f>
        <v>-0.42046815990354147</v>
      </c>
    </row>
    <row r="19" spans="1:48" x14ac:dyDescent="0.3">
      <c r="A19" s="57">
        <v>12</v>
      </c>
      <c r="B19" s="57">
        <v>2026</v>
      </c>
      <c r="C19" s="60">
        <v>14</v>
      </c>
      <c r="D19" s="57">
        <v>2065</v>
      </c>
      <c r="E19" s="60">
        <v>13</v>
      </c>
      <c r="F19" s="57">
        <v>2074</v>
      </c>
      <c r="G19" s="63">
        <v>14</v>
      </c>
      <c r="H19" s="63">
        <v>2085</v>
      </c>
      <c r="I19" s="41"/>
      <c r="J19" s="41"/>
      <c r="K19" s="42">
        <v>0</v>
      </c>
      <c r="L19">
        <v>1111</v>
      </c>
      <c r="N19" s="35">
        <v>2211</v>
      </c>
      <c r="O19" s="35">
        <f>COUNTIF($L$7:$L$500,N19)</f>
        <v>3</v>
      </c>
      <c r="P19" s="35">
        <f>O19/$Q$4</f>
        <v>2.5210084033613446E-2</v>
      </c>
      <c r="Q19" s="35">
        <f>IF(P19=0,0,(P19*((LOG(P19))/LOG(2))))</f>
        <v>-0.13386189737613749</v>
      </c>
      <c r="T19" s="35">
        <f>N19</f>
        <v>2211</v>
      </c>
      <c r="U19" s="35">
        <f>COUNTIF(L7:L26,T19)</f>
        <v>1</v>
      </c>
      <c r="V19" s="35">
        <f>U19/(W4-U20)</f>
        <v>0.05</v>
      </c>
      <c r="W19" s="35">
        <f>IF(V19=0,0,(V19*((LOG(V19))/LOG(2))))</f>
        <v>-0.21609640474436814</v>
      </c>
      <c r="Y19" s="35">
        <f>N19</f>
        <v>2211</v>
      </c>
      <c r="Z19" s="35">
        <f>COUNTIF(L27:L46,Y19)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COUNTIF(L47:L65,AD19)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COUNTIF(L66:L85,AI19)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COUNTIF(L86:L105,AN19)</f>
        <v>1</v>
      </c>
      <c r="AP19" s="35">
        <f>AO19/(AQ4-AO20)</f>
        <v>0.05</v>
      </c>
      <c r="AQ19" s="35">
        <f>IF(AP19=0,0,(AP19*((LOG(AP19))/LOG(2))))</f>
        <v>-0.21609640474436814</v>
      </c>
      <c r="AS19" s="35">
        <f>N19</f>
        <v>2211</v>
      </c>
      <c r="AT19" s="35">
        <f>COUNTIF(L106:L125,AS19)</f>
        <v>1</v>
      </c>
      <c r="AU19" s="35">
        <f>AT19/(AV4-AT20)</f>
        <v>5.2631578947368418E-2</v>
      </c>
      <c r="AV19" s="35">
        <f>IF(AU19=0,0,(AU19*((LOG(AU19))/LOG(2))))</f>
        <v>-0.22357513228650452</v>
      </c>
    </row>
    <row r="20" spans="1:48" x14ac:dyDescent="0.3">
      <c r="A20" s="57">
        <v>12</v>
      </c>
      <c r="B20" s="57">
        <v>2187</v>
      </c>
      <c r="C20" s="60">
        <v>14</v>
      </c>
      <c r="D20" s="57">
        <v>2200</v>
      </c>
      <c r="E20" s="60">
        <v>13</v>
      </c>
      <c r="F20" s="57">
        <v>2222</v>
      </c>
      <c r="G20" s="63">
        <v>14</v>
      </c>
      <c r="H20" s="63">
        <v>2248</v>
      </c>
      <c r="I20" s="41"/>
      <c r="J20" s="41"/>
      <c r="K20" s="42">
        <v>0</v>
      </c>
      <c r="L20">
        <v>1111</v>
      </c>
      <c r="N20" s="35">
        <v>2212</v>
      </c>
      <c r="O20" s="35">
        <f>COUNTIF($L$7:$L$500,N20)</f>
        <v>2</v>
      </c>
      <c r="P20" s="35">
        <f>O20/$Q$4</f>
        <v>1.680672268907563E-2</v>
      </c>
      <c r="Q20" s="35">
        <f>IF(P20=0,0,(P20*((LOG(P20))/LOG(2))))</f>
        <v>-9.9072567450553678E-2</v>
      </c>
      <c r="T20" s="35">
        <f>N20</f>
        <v>2212</v>
      </c>
      <c r="U20" s="35">
        <f>COUNTIF(L7:L26,T20)</f>
        <v>0</v>
      </c>
      <c r="V20" s="54"/>
      <c r="W20" s="55"/>
      <c r="Y20" s="35">
        <f>N20</f>
        <v>2212</v>
      </c>
      <c r="Z20" s="35">
        <f>COUNTIF(L27:L46,Y20)</f>
        <v>1</v>
      </c>
      <c r="AA20" s="54"/>
      <c r="AB20" s="55"/>
      <c r="AD20" s="35">
        <f>N20</f>
        <v>2212</v>
      </c>
      <c r="AE20" s="35">
        <f>COUNTIF(L47:L65,AD20)</f>
        <v>0</v>
      </c>
      <c r="AF20" s="54"/>
      <c r="AG20" s="55"/>
      <c r="AI20" s="35">
        <f>N20</f>
        <v>2212</v>
      </c>
      <c r="AJ20" s="35">
        <f>COUNTIF(L66:L85,AI20)</f>
        <v>0</v>
      </c>
      <c r="AK20" s="54"/>
      <c r="AL20" s="55"/>
      <c r="AN20" s="35">
        <f>N20</f>
        <v>2212</v>
      </c>
      <c r="AO20" s="35">
        <f>COUNTIF(L86:L105,AN20)</f>
        <v>0</v>
      </c>
      <c r="AP20" s="54"/>
      <c r="AQ20" s="55"/>
      <c r="AS20" s="35">
        <f>N20</f>
        <v>2212</v>
      </c>
      <c r="AT20" s="35">
        <f>COUNTIF(L106:L125,AS20)</f>
        <v>1</v>
      </c>
      <c r="AU20" s="54"/>
      <c r="AV20" s="55"/>
    </row>
    <row r="21" spans="1:48" x14ac:dyDescent="0.3">
      <c r="A21" s="57">
        <v>12</v>
      </c>
      <c r="B21" s="57">
        <v>2347</v>
      </c>
      <c r="C21" s="60">
        <v>23</v>
      </c>
      <c r="D21" s="57">
        <v>2356</v>
      </c>
      <c r="E21" s="60">
        <v>13</v>
      </c>
      <c r="F21" s="57">
        <v>2367</v>
      </c>
      <c r="G21" s="63">
        <v>14</v>
      </c>
      <c r="H21" s="63">
        <v>2394</v>
      </c>
      <c r="I21" s="41"/>
      <c r="J21" s="41"/>
      <c r="K21" s="42">
        <v>0</v>
      </c>
      <c r="L21">
        <v>1211</v>
      </c>
      <c r="N21" s="35">
        <v>2221</v>
      </c>
      <c r="O21" s="35">
        <f>COUNTIF($L$7:$L$500,N21)</f>
        <v>2</v>
      </c>
      <c r="P21" s="35">
        <f>O21/$Q$4</f>
        <v>1.680672268907563E-2</v>
      </c>
      <c r="Q21" s="35">
        <f>IF(P21=0,0,(P21*((LOG(P21))/LOG(2))))</f>
        <v>-9.9072567450553678E-2</v>
      </c>
      <c r="T21" s="35">
        <f>N21</f>
        <v>2221</v>
      </c>
      <c r="U21" s="35">
        <f>COUNTIF(L7:L26,T21)</f>
        <v>1</v>
      </c>
      <c r="V21" s="35">
        <f>U21/(W4-U20)</f>
        <v>0.05</v>
      </c>
      <c r="W21" s="35">
        <f>IF(V21=0,0,(V21*((LOG(V21))/LOG(2))))</f>
        <v>-0.21609640474436814</v>
      </c>
      <c r="Y21" s="35">
        <f>N21</f>
        <v>2221</v>
      </c>
      <c r="Z21" s="35">
        <f>COUNTIF(L27:L46,Y21)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COUNTIF(L47:L65,AD21)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COUNTIF(L66:L85,AI21)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COUNTIF(L86:L105,AN21)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COUNTIF(L106:L125,AS21)</f>
        <v>1</v>
      </c>
      <c r="AU21" s="35">
        <f>AT21/(AV4-AT20)</f>
        <v>5.2631578947368418E-2</v>
      </c>
      <c r="AV21" s="35">
        <f>IF(AU21=0,0,(AU21*((LOG(AU21))/LOG(2))))</f>
        <v>-0.22357513228650452</v>
      </c>
    </row>
    <row r="22" spans="1:48" x14ac:dyDescent="0.3">
      <c r="A22" s="57">
        <v>12</v>
      </c>
      <c r="B22" s="57">
        <v>2494</v>
      </c>
      <c r="C22" s="60">
        <v>14</v>
      </c>
      <c r="D22" s="57">
        <v>2511</v>
      </c>
      <c r="E22" s="60">
        <v>24</v>
      </c>
      <c r="F22" s="57">
        <v>2519</v>
      </c>
      <c r="G22" s="63">
        <v>14</v>
      </c>
      <c r="H22" s="63">
        <v>2532</v>
      </c>
      <c r="I22" s="41"/>
      <c r="J22" s="41"/>
      <c r="K22" s="42">
        <v>0</v>
      </c>
      <c r="L22">
        <v>1121</v>
      </c>
      <c r="N22" s="35">
        <v>2222</v>
      </c>
      <c r="O22" s="35">
        <f>COUNTIF($L$7:$L$500,N22)</f>
        <v>5</v>
      </c>
      <c r="P22" s="35">
        <f>O22/$Q$4</f>
        <v>4.2016806722689079E-2</v>
      </c>
      <c r="Q22" s="35">
        <f>IF(P22=0,0,(P22*((LOG(P22))/LOG(2))))</f>
        <v>-0.19213822136220932</v>
      </c>
      <c r="T22" s="35">
        <f>N22</f>
        <v>2222</v>
      </c>
      <c r="U22" s="35">
        <f>COUNTIF(L7:L26,T22)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COUNTIF(L27:L46,Y22)</f>
        <v>1</v>
      </c>
      <c r="AA22" s="35">
        <f>Z22/(AB4-Z20)</f>
        <v>5.2631578947368418E-2</v>
      </c>
      <c r="AB22" s="35">
        <f>IF(AA22=0,0,(AA22*((LOG(AA22))/LOG(2))))</f>
        <v>-0.22357513228650452</v>
      </c>
      <c r="AD22" s="35">
        <f>N22</f>
        <v>2222</v>
      </c>
      <c r="AE22" s="35">
        <f>COUNTIF(L47:L65,AD22)</f>
        <v>2</v>
      </c>
      <c r="AF22" s="35">
        <f>AE22/(AG4-AE20)</f>
        <v>0.10526315789473684</v>
      </c>
      <c r="AG22" s="35">
        <f>IF(AF22=0,0,(AF22*((LOG(AF22))/LOG(2))))</f>
        <v>-0.34188710667827216</v>
      </c>
      <c r="AI22" s="35">
        <f>N22</f>
        <v>2222</v>
      </c>
      <c r="AJ22" s="35">
        <f>COUNTIF(L66:L85,AI22)</f>
        <v>0</v>
      </c>
      <c r="AK22" s="35">
        <f>AJ22/(AL4-AJ20)</f>
        <v>0</v>
      </c>
      <c r="AL22" s="35">
        <f>IF(AK22=0,0,(AK22*((LOG(AK22))/LOG(2))))</f>
        <v>0</v>
      </c>
      <c r="AN22" s="35">
        <f>N22</f>
        <v>2222</v>
      </c>
      <c r="AO22" s="35">
        <f>COUNTIF(L86:L105,AN22)</f>
        <v>1</v>
      </c>
      <c r="AP22" s="35">
        <f>AO22/(AQ4-AO20)</f>
        <v>0.05</v>
      </c>
      <c r="AQ22" s="35">
        <f>IF(AP22=0,0,(AP22*((LOG(AP22))/LOG(2))))</f>
        <v>-0.21609640474436814</v>
      </c>
      <c r="AS22" s="35">
        <f>N22</f>
        <v>2222</v>
      </c>
      <c r="AT22" s="35">
        <f>COUNTIF(L106:L125,AS22)</f>
        <v>1</v>
      </c>
      <c r="AU22" s="35">
        <f>AT22/(AV4-AT20)</f>
        <v>5.2631578947368418E-2</v>
      </c>
      <c r="AV22" s="35">
        <f>IF(AU22=0,0,(AU22*((LOG(AU22))/LOG(2))))</f>
        <v>-0.22357513228650452</v>
      </c>
    </row>
    <row r="23" spans="1:48" x14ac:dyDescent="0.3">
      <c r="A23" s="57">
        <v>12</v>
      </c>
      <c r="B23" s="57">
        <v>2633</v>
      </c>
      <c r="C23" s="60">
        <v>14</v>
      </c>
      <c r="D23" s="57">
        <v>2655</v>
      </c>
      <c r="E23" s="60">
        <v>13</v>
      </c>
      <c r="F23" s="57">
        <v>2682</v>
      </c>
      <c r="G23" s="63">
        <v>14</v>
      </c>
      <c r="H23" s="63">
        <v>2690</v>
      </c>
      <c r="I23" s="41"/>
      <c r="J23" s="41"/>
      <c r="K23" s="42">
        <v>0</v>
      </c>
      <c r="L23">
        <v>1111</v>
      </c>
      <c r="P23" s="27">
        <f>SUM(P7:P22)</f>
        <v>1</v>
      </c>
      <c r="Q23" s="27">
        <f>-SUM(Q7:Q22)</f>
        <v>3.6381727510391149</v>
      </c>
      <c r="V23" s="27">
        <f>SUM(V7:V22)</f>
        <v>1</v>
      </c>
      <c r="W23" s="27">
        <f>-SUM(W7:W22)</f>
        <v>2.421127473337187</v>
      </c>
      <c r="AA23" s="27">
        <f>SUM(AA7:AA22)</f>
        <v>0.99999999999999978</v>
      </c>
      <c r="AB23" s="27">
        <f>-SUM(AB7:AB22)</f>
        <v>3.2158411726837541</v>
      </c>
      <c r="AF23" s="27">
        <f>SUM(AF7:AF22)</f>
        <v>0.99999999999999989</v>
      </c>
      <c r="AG23" s="27">
        <f>-SUM(AG7:AG22)</f>
        <v>2.668980145022533</v>
      </c>
      <c r="AK23" s="27">
        <f>SUM(AK7:AK22)</f>
        <v>1</v>
      </c>
      <c r="AL23" s="27">
        <f>-SUM(AL7:AL22)</f>
        <v>2.4232196723355077</v>
      </c>
      <c r="AP23" s="27">
        <f>SUM(AP7:AP22)</f>
        <v>1</v>
      </c>
      <c r="AQ23" s="27">
        <f>-SUM(AQ7:AQ22)</f>
        <v>2.9232196723355077</v>
      </c>
      <c r="AU23" s="27">
        <f>SUM(AU7:AU22)</f>
        <v>0.99999999999999978</v>
      </c>
      <c r="AV23" s="27">
        <f>-SUM(AV7:AV22)</f>
        <v>3.2210972500579582</v>
      </c>
    </row>
    <row r="24" spans="1:48" x14ac:dyDescent="0.3">
      <c r="A24" s="57">
        <v>12</v>
      </c>
      <c r="B24" s="57">
        <v>2796</v>
      </c>
      <c r="C24" s="60">
        <v>23</v>
      </c>
      <c r="D24" s="57">
        <v>2805</v>
      </c>
      <c r="E24" s="60">
        <v>24</v>
      </c>
      <c r="F24" s="57">
        <v>2837</v>
      </c>
      <c r="G24" s="63">
        <v>14</v>
      </c>
      <c r="H24" s="63">
        <v>2855</v>
      </c>
      <c r="I24" s="41"/>
      <c r="J24" s="41"/>
      <c r="K24" s="42">
        <v>0</v>
      </c>
      <c r="L24">
        <v>1221</v>
      </c>
      <c r="P24" s="28" t="s">
        <v>89</v>
      </c>
      <c r="Q24" s="28">
        <f>Q23/(LOG(Q4)/LOG(2))</f>
        <v>0.5276677173978882</v>
      </c>
      <c r="V24" s="28" t="s">
        <v>116</v>
      </c>
      <c r="W24" s="28">
        <f>W23/(LOG(W4)/LOG(2))</f>
        <v>0.56019614861276079</v>
      </c>
      <c r="AA24" s="28" t="s">
        <v>119</v>
      </c>
      <c r="AB24" s="28">
        <f>AB23/(LOG(AB4)/LOG(2))</f>
        <v>0.74407558434115151</v>
      </c>
      <c r="AF24" s="28" t="s">
        <v>120</v>
      </c>
      <c r="AG24" s="28">
        <f>AG23/(LOG(AG4)/LOG(2))</f>
        <v>0.62830171573688709</v>
      </c>
      <c r="AK24" s="28" t="s">
        <v>121</v>
      </c>
      <c r="AL24" s="28">
        <f>AL23/(LOG(AL4)/LOG(2))</f>
        <v>0.5606802378785668</v>
      </c>
      <c r="AP24" s="28" t="s">
        <v>122</v>
      </c>
      <c r="AQ24" s="28">
        <f>AQ23/(LOG(AQ4)/LOG(2))</f>
        <v>0.67636934445844643</v>
      </c>
      <c r="AU24" s="28" t="s">
        <v>123</v>
      </c>
      <c r="AV24" s="28">
        <f>AV23/(LOG(AV4)/LOG(2))</f>
        <v>0.74529172613222427</v>
      </c>
    </row>
    <row r="25" spans="1:48" x14ac:dyDescent="0.3">
      <c r="A25" s="57">
        <v>21</v>
      </c>
      <c r="B25" s="57">
        <v>3003</v>
      </c>
      <c r="C25" s="60">
        <v>21</v>
      </c>
      <c r="D25" s="57">
        <v>3021</v>
      </c>
      <c r="E25" s="60">
        <v>22</v>
      </c>
      <c r="F25" s="57">
        <v>3044</v>
      </c>
      <c r="G25" s="63">
        <v>14</v>
      </c>
      <c r="H25" s="63">
        <v>3060</v>
      </c>
      <c r="I25" s="41"/>
      <c r="J25" s="41"/>
      <c r="K25" s="42">
        <v>0</v>
      </c>
      <c r="L25">
        <v>2221</v>
      </c>
    </row>
    <row r="26" spans="1:48" x14ac:dyDescent="0.3">
      <c r="A26" s="57">
        <v>12</v>
      </c>
      <c r="B26" s="57">
        <v>3165</v>
      </c>
      <c r="C26" s="60">
        <v>23</v>
      </c>
      <c r="D26" s="57">
        <v>3174</v>
      </c>
      <c r="E26" s="60">
        <v>13</v>
      </c>
      <c r="F26" s="57">
        <v>3215</v>
      </c>
      <c r="G26" s="63">
        <v>14</v>
      </c>
      <c r="H26" s="63">
        <v>3227</v>
      </c>
      <c r="I26" s="41"/>
      <c r="J26" s="41"/>
      <c r="K26" s="42">
        <v>0</v>
      </c>
      <c r="L26">
        <v>1211</v>
      </c>
    </row>
    <row r="27" spans="1:48" x14ac:dyDescent="0.3">
      <c r="A27" s="58">
        <v>21</v>
      </c>
      <c r="B27" s="58">
        <v>3397</v>
      </c>
      <c r="C27" s="61">
        <v>12</v>
      </c>
      <c r="D27" s="58">
        <v>3413</v>
      </c>
      <c r="E27" s="61">
        <v>13</v>
      </c>
      <c r="F27" s="58">
        <v>3421</v>
      </c>
      <c r="G27" s="64">
        <v>14</v>
      </c>
      <c r="H27" s="64">
        <v>3432</v>
      </c>
      <c r="I27" s="40"/>
      <c r="J27" s="40"/>
      <c r="K27" s="50">
        <v>0</v>
      </c>
      <c r="L27">
        <v>2111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8">
        <v>12</v>
      </c>
      <c r="B28" s="58">
        <v>3548</v>
      </c>
      <c r="C28" s="61">
        <v>23</v>
      </c>
      <c r="D28" s="58">
        <v>3573</v>
      </c>
      <c r="E28" s="61">
        <v>13</v>
      </c>
      <c r="F28" s="58">
        <v>3588</v>
      </c>
      <c r="G28" s="64">
        <v>14</v>
      </c>
      <c r="H28" s="64">
        <v>3600</v>
      </c>
      <c r="I28" s="40"/>
      <c r="J28" s="40"/>
      <c r="K28" s="50">
        <v>0</v>
      </c>
      <c r="L28">
        <v>1211</v>
      </c>
      <c r="N28" s="39">
        <f>COUNTIF(L7:L125,G3)</f>
        <v>2</v>
      </c>
      <c r="O28" s="39"/>
      <c r="P28" s="46">
        <v>20</v>
      </c>
      <c r="Q28" s="46">
        <v>20</v>
      </c>
      <c r="R28" s="46">
        <v>19</v>
      </c>
      <c r="S28" s="46">
        <v>20</v>
      </c>
      <c r="T28" s="46">
        <v>20</v>
      </c>
      <c r="U28" s="46">
        <v>20</v>
      </c>
      <c r="V28" s="45"/>
    </row>
    <row r="29" spans="1:48" x14ac:dyDescent="0.3">
      <c r="A29" s="58">
        <v>12</v>
      </c>
      <c r="B29" s="58">
        <v>3715</v>
      </c>
      <c r="C29" s="61">
        <v>23</v>
      </c>
      <c r="D29" s="58">
        <v>3740</v>
      </c>
      <c r="E29" s="61">
        <v>24</v>
      </c>
      <c r="F29" s="58">
        <v>3774</v>
      </c>
      <c r="G29" s="64">
        <v>23</v>
      </c>
      <c r="H29" s="64">
        <v>3782</v>
      </c>
      <c r="I29" s="40"/>
      <c r="J29" s="40"/>
      <c r="K29" s="50">
        <v>0</v>
      </c>
      <c r="L29">
        <v>1222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12</v>
      </c>
      <c r="B30" s="58">
        <v>3890</v>
      </c>
      <c r="C30" s="61">
        <v>14</v>
      </c>
      <c r="D30" s="58">
        <v>3911</v>
      </c>
      <c r="E30" s="61">
        <v>13</v>
      </c>
      <c r="F30" s="58">
        <v>3958</v>
      </c>
      <c r="G30" s="64">
        <v>14</v>
      </c>
      <c r="H30" s="64">
        <v>3966</v>
      </c>
      <c r="I30" s="40"/>
      <c r="J30" s="40"/>
      <c r="K30" s="50">
        <v>0</v>
      </c>
      <c r="L30">
        <v>1111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12</v>
      </c>
      <c r="B31" s="58">
        <v>4100</v>
      </c>
      <c r="C31" s="61">
        <v>23</v>
      </c>
      <c r="D31" s="58">
        <v>4126</v>
      </c>
      <c r="E31" s="61">
        <v>24</v>
      </c>
      <c r="F31" s="58">
        <v>4150</v>
      </c>
      <c r="G31" s="64">
        <v>23</v>
      </c>
      <c r="H31" s="64">
        <v>4165</v>
      </c>
      <c r="I31" s="40"/>
      <c r="J31" s="40"/>
      <c r="K31" s="50">
        <v>0</v>
      </c>
      <c r="L31">
        <v>1222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21</v>
      </c>
      <c r="B32" s="58">
        <v>4298</v>
      </c>
      <c r="C32" s="61">
        <v>21</v>
      </c>
      <c r="D32" s="58">
        <v>4314</v>
      </c>
      <c r="E32" s="61">
        <v>22</v>
      </c>
      <c r="F32" s="58">
        <v>4348</v>
      </c>
      <c r="G32" s="64">
        <v>23</v>
      </c>
      <c r="H32" s="64">
        <v>4357</v>
      </c>
      <c r="I32" s="40"/>
      <c r="J32" s="40"/>
      <c r="K32" s="50">
        <v>0</v>
      </c>
      <c r="L32">
        <v>2222</v>
      </c>
      <c r="O32" s="44" t="s">
        <v>105</v>
      </c>
      <c r="P32" s="46">
        <f>U20</f>
        <v>0</v>
      </c>
      <c r="Q32" s="46">
        <f>Z20</f>
        <v>1</v>
      </c>
      <c r="R32" s="46">
        <f>AE20</f>
        <v>0</v>
      </c>
      <c r="S32" s="46">
        <f>AJ20</f>
        <v>0</v>
      </c>
      <c r="T32" s="46">
        <f>AO20</f>
        <v>0</v>
      </c>
      <c r="U32" s="46">
        <f>AT20</f>
        <v>1</v>
      </c>
      <c r="V32" s="44"/>
    </row>
    <row r="33" spans="1:22" x14ac:dyDescent="0.3">
      <c r="A33" s="58">
        <v>12</v>
      </c>
      <c r="B33" s="58">
        <v>4472</v>
      </c>
      <c r="C33" s="61">
        <v>23</v>
      </c>
      <c r="D33" s="58">
        <v>4489</v>
      </c>
      <c r="E33" s="61">
        <v>13</v>
      </c>
      <c r="F33" s="58">
        <v>4500</v>
      </c>
      <c r="G33" s="64">
        <v>23</v>
      </c>
      <c r="H33" s="64">
        <v>4509</v>
      </c>
      <c r="I33" s="40"/>
      <c r="J33" s="40"/>
      <c r="K33" s="50">
        <v>0</v>
      </c>
      <c r="L33">
        <v>1212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21</v>
      </c>
      <c r="B34" s="58">
        <v>4627</v>
      </c>
      <c r="C34" s="61">
        <v>12</v>
      </c>
      <c r="D34" s="58">
        <v>4638</v>
      </c>
      <c r="E34" s="61">
        <v>24</v>
      </c>
      <c r="F34" s="58">
        <v>4683</v>
      </c>
      <c r="G34" s="64">
        <v>23</v>
      </c>
      <c r="H34" s="64">
        <v>4708</v>
      </c>
      <c r="I34" s="40"/>
      <c r="J34" s="40"/>
      <c r="K34" s="50">
        <v>0</v>
      </c>
      <c r="L34">
        <v>2122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4843</v>
      </c>
      <c r="C35" s="61">
        <v>12</v>
      </c>
      <c r="D35" s="58">
        <v>4855</v>
      </c>
      <c r="E35" s="61">
        <v>24</v>
      </c>
      <c r="F35" s="58">
        <v>4885</v>
      </c>
      <c r="G35" s="64">
        <v>14</v>
      </c>
      <c r="H35" s="64">
        <v>4900</v>
      </c>
      <c r="I35" s="40"/>
      <c r="J35" s="40"/>
      <c r="K35" s="50">
        <v>0</v>
      </c>
      <c r="L35">
        <v>2121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5005</v>
      </c>
      <c r="C36" s="61">
        <v>14</v>
      </c>
      <c r="D36" s="58">
        <v>5029</v>
      </c>
      <c r="E36" s="61">
        <v>24</v>
      </c>
      <c r="F36" s="58">
        <v>5057</v>
      </c>
      <c r="G36" s="64">
        <v>14</v>
      </c>
      <c r="H36" s="64">
        <v>5089</v>
      </c>
      <c r="I36" s="40"/>
      <c r="J36" s="40"/>
      <c r="K36" s="50">
        <v>0</v>
      </c>
      <c r="L36">
        <v>1121</v>
      </c>
      <c r="N36" s="40"/>
      <c r="O36" s="49" t="s">
        <v>109</v>
      </c>
      <c r="P36">
        <f>H26/P28</f>
        <v>161.35</v>
      </c>
      <c r="Q36">
        <f>(H46-H26)/Q28</f>
        <v>175.25</v>
      </c>
      <c r="R36">
        <f>(H65-H46)/R28</f>
        <v>181.21052631578948</v>
      </c>
      <c r="S36">
        <f>(H85-H65)/S28</f>
        <v>198.7</v>
      </c>
      <c r="T36">
        <f>(H105-H85)/T28</f>
        <v>236.55</v>
      </c>
      <c r="U36">
        <f>(H125-H105)/U28</f>
        <v>252.55</v>
      </c>
    </row>
    <row r="37" spans="1:22" x14ac:dyDescent="0.3">
      <c r="A37" s="58">
        <v>12</v>
      </c>
      <c r="B37" s="58">
        <v>5215</v>
      </c>
      <c r="C37" s="61">
        <v>23</v>
      </c>
      <c r="D37" s="58">
        <v>5224</v>
      </c>
      <c r="E37" s="61">
        <v>24</v>
      </c>
      <c r="F37" s="58">
        <v>5237</v>
      </c>
      <c r="G37" s="64">
        <v>14</v>
      </c>
      <c r="H37" s="64">
        <v>5289</v>
      </c>
      <c r="I37" s="40"/>
      <c r="J37" s="40"/>
      <c r="K37" s="50">
        <v>0</v>
      </c>
      <c r="L37">
        <v>1221</v>
      </c>
    </row>
    <row r="38" spans="1:22" x14ac:dyDescent="0.3">
      <c r="A38" s="58">
        <v>21</v>
      </c>
      <c r="B38" s="58">
        <v>5396</v>
      </c>
      <c r="C38" s="61">
        <v>12</v>
      </c>
      <c r="D38" s="58">
        <v>5407</v>
      </c>
      <c r="E38" s="61">
        <v>24</v>
      </c>
      <c r="F38" s="58">
        <v>5416</v>
      </c>
      <c r="G38" s="64">
        <v>14</v>
      </c>
      <c r="H38" s="64">
        <v>5428</v>
      </c>
      <c r="I38" s="40"/>
      <c r="J38" s="40"/>
      <c r="K38" s="50">
        <v>0</v>
      </c>
      <c r="L38">
        <v>2121</v>
      </c>
    </row>
    <row r="39" spans="1:22" x14ac:dyDescent="0.3">
      <c r="A39" s="58">
        <v>12</v>
      </c>
      <c r="B39" s="58">
        <v>5549</v>
      </c>
      <c r="C39" s="61">
        <v>23</v>
      </c>
      <c r="D39" s="58">
        <v>5558</v>
      </c>
      <c r="E39" s="61">
        <v>24</v>
      </c>
      <c r="F39" s="58">
        <v>5577</v>
      </c>
      <c r="G39" s="64">
        <v>23</v>
      </c>
      <c r="H39" s="64">
        <v>5609</v>
      </c>
      <c r="I39" s="40"/>
      <c r="J39" s="40"/>
      <c r="K39" s="50">
        <v>0</v>
      </c>
      <c r="L39">
        <v>1222</v>
      </c>
    </row>
    <row r="40" spans="1:22" x14ac:dyDescent="0.3">
      <c r="A40" s="58">
        <v>21</v>
      </c>
      <c r="B40" s="58">
        <v>5710</v>
      </c>
      <c r="C40" s="61">
        <v>21</v>
      </c>
      <c r="D40" s="58">
        <v>5733</v>
      </c>
      <c r="E40" s="61">
        <v>11</v>
      </c>
      <c r="F40" s="58">
        <v>5744</v>
      </c>
      <c r="G40" s="64">
        <v>21</v>
      </c>
      <c r="H40" s="64">
        <v>5760</v>
      </c>
      <c r="I40" s="40"/>
      <c r="J40" s="40"/>
      <c r="K40" s="50">
        <v>0</v>
      </c>
      <c r="L40">
        <v>2212</v>
      </c>
    </row>
    <row r="41" spans="1:22" x14ac:dyDescent="0.3">
      <c r="A41" s="58">
        <v>12</v>
      </c>
      <c r="B41" s="58">
        <v>5850</v>
      </c>
      <c r="C41" s="61">
        <v>23</v>
      </c>
      <c r="D41" s="58">
        <v>5873</v>
      </c>
      <c r="E41" s="61">
        <v>24</v>
      </c>
      <c r="F41" s="58">
        <v>5906</v>
      </c>
      <c r="G41" s="64">
        <v>23</v>
      </c>
      <c r="H41" s="64">
        <v>5914</v>
      </c>
      <c r="I41" s="40"/>
      <c r="J41" s="40"/>
      <c r="K41" s="50">
        <v>0</v>
      </c>
      <c r="L41">
        <v>1222</v>
      </c>
    </row>
    <row r="42" spans="1:22" x14ac:dyDescent="0.3">
      <c r="A42" s="58">
        <v>12</v>
      </c>
      <c r="B42" s="58">
        <v>6024</v>
      </c>
      <c r="C42" s="61">
        <v>23</v>
      </c>
      <c r="D42" s="58">
        <v>6064</v>
      </c>
      <c r="E42" s="61">
        <v>24</v>
      </c>
      <c r="F42" s="58">
        <v>6068</v>
      </c>
      <c r="G42" s="64">
        <v>14</v>
      </c>
      <c r="H42" s="64">
        <v>6101</v>
      </c>
      <c r="I42" s="40"/>
      <c r="J42" s="40"/>
      <c r="K42" s="50">
        <v>0</v>
      </c>
      <c r="L42">
        <v>1221</v>
      </c>
    </row>
    <row r="43" spans="1:22" x14ac:dyDescent="0.3">
      <c r="A43" s="58">
        <v>12</v>
      </c>
      <c r="B43" s="58">
        <v>6207</v>
      </c>
      <c r="C43" s="61">
        <v>23</v>
      </c>
      <c r="D43" s="58">
        <v>6235</v>
      </c>
      <c r="E43" s="61">
        <v>24</v>
      </c>
      <c r="F43" s="58">
        <v>6271</v>
      </c>
      <c r="G43" s="64">
        <v>23</v>
      </c>
      <c r="H43" s="64">
        <v>6307</v>
      </c>
      <c r="I43" s="40"/>
      <c r="J43" s="40"/>
      <c r="K43" s="50">
        <v>0</v>
      </c>
      <c r="L43">
        <v>1222</v>
      </c>
    </row>
    <row r="44" spans="1:22" x14ac:dyDescent="0.3">
      <c r="A44" s="58">
        <v>12</v>
      </c>
      <c r="B44" s="58">
        <v>6408</v>
      </c>
      <c r="C44" s="61">
        <v>23</v>
      </c>
      <c r="D44" s="58">
        <v>6416</v>
      </c>
      <c r="E44" s="61">
        <v>13</v>
      </c>
      <c r="F44" s="58">
        <v>6427</v>
      </c>
      <c r="G44" s="64">
        <v>23</v>
      </c>
      <c r="H44" s="64">
        <v>6437</v>
      </c>
      <c r="I44" s="40"/>
      <c r="J44" s="40"/>
      <c r="K44" s="50">
        <v>0</v>
      </c>
      <c r="L44">
        <v>1212</v>
      </c>
    </row>
    <row r="45" spans="1:22" x14ac:dyDescent="0.3">
      <c r="A45" s="58">
        <v>21</v>
      </c>
      <c r="B45" s="58">
        <v>6559</v>
      </c>
      <c r="C45" s="61">
        <v>12</v>
      </c>
      <c r="D45" s="58">
        <v>6572</v>
      </c>
      <c r="E45" s="61">
        <v>24</v>
      </c>
      <c r="F45" s="58">
        <v>6585</v>
      </c>
      <c r="G45" s="64">
        <v>23</v>
      </c>
      <c r="H45" s="64">
        <v>6593</v>
      </c>
      <c r="I45" s="40"/>
      <c r="J45" s="40"/>
      <c r="K45" s="50">
        <v>0</v>
      </c>
      <c r="L45">
        <v>2122</v>
      </c>
    </row>
    <row r="46" spans="1:22" x14ac:dyDescent="0.3">
      <c r="A46" s="58">
        <v>12</v>
      </c>
      <c r="B46" s="58">
        <v>6694</v>
      </c>
      <c r="C46" s="61">
        <v>14</v>
      </c>
      <c r="D46" s="58">
        <v>6707</v>
      </c>
      <c r="E46" s="61">
        <v>24</v>
      </c>
      <c r="F46" s="58">
        <v>6724</v>
      </c>
      <c r="G46" s="64">
        <v>23</v>
      </c>
      <c r="H46" s="64">
        <v>6732</v>
      </c>
      <c r="I46" s="40"/>
      <c r="J46" s="40"/>
      <c r="K46" s="50">
        <v>0</v>
      </c>
      <c r="L46">
        <v>1122</v>
      </c>
    </row>
    <row r="47" spans="1:22" x14ac:dyDescent="0.3">
      <c r="A47" s="57">
        <v>12</v>
      </c>
      <c r="B47" s="57">
        <v>6852</v>
      </c>
      <c r="C47" s="60">
        <v>23</v>
      </c>
      <c r="D47" s="57">
        <v>6879</v>
      </c>
      <c r="E47" s="60">
        <v>24</v>
      </c>
      <c r="F47" s="57">
        <v>6884</v>
      </c>
      <c r="G47" s="63">
        <v>23</v>
      </c>
      <c r="H47" s="63">
        <v>6908</v>
      </c>
      <c r="I47" s="41"/>
      <c r="J47" s="41"/>
      <c r="K47" s="42">
        <v>0</v>
      </c>
      <c r="L47">
        <v>1222</v>
      </c>
    </row>
    <row r="48" spans="1:22" x14ac:dyDescent="0.3">
      <c r="A48" s="57">
        <v>12</v>
      </c>
      <c r="B48" s="57">
        <v>7026</v>
      </c>
      <c r="C48" s="60">
        <v>23</v>
      </c>
      <c r="D48" s="57">
        <v>7036</v>
      </c>
      <c r="E48" s="60">
        <v>13</v>
      </c>
      <c r="F48" s="57">
        <v>7048</v>
      </c>
      <c r="G48" s="63">
        <v>23</v>
      </c>
      <c r="H48" s="63">
        <v>7064</v>
      </c>
      <c r="I48" s="41"/>
      <c r="J48" s="41"/>
      <c r="K48" s="42">
        <v>0</v>
      </c>
      <c r="L48">
        <v>1212</v>
      </c>
    </row>
    <row r="49" spans="1:12" x14ac:dyDescent="0.3">
      <c r="A49" s="57">
        <v>12</v>
      </c>
      <c r="B49" s="57">
        <v>7166</v>
      </c>
      <c r="C49" s="60">
        <v>23</v>
      </c>
      <c r="D49" s="57">
        <v>7188</v>
      </c>
      <c r="E49" s="60">
        <v>13</v>
      </c>
      <c r="F49" s="57">
        <v>7200</v>
      </c>
      <c r="G49" s="63">
        <v>23</v>
      </c>
      <c r="H49" s="63">
        <v>7209</v>
      </c>
      <c r="I49" s="41"/>
      <c r="J49" s="41"/>
      <c r="K49" s="42">
        <v>0</v>
      </c>
      <c r="L49">
        <v>1212</v>
      </c>
    </row>
    <row r="50" spans="1:12" x14ac:dyDescent="0.3">
      <c r="A50" s="57">
        <v>21</v>
      </c>
      <c r="B50" s="57">
        <v>7370</v>
      </c>
      <c r="C50" s="60">
        <v>21</v>
      </c>
      <c r="D50" s="57">
        <v>7401</v>
      </c>
      <c r="E50" s="60">
        <v>22</v>
      </c>
      <c r="F50" s="57">
        <v>7406</v>
      </c>
      <c r="G50" s="63">
        <v>23</v>
      </c>
      <c r="H50" s="63">
        <v>7424</v>
      </c>
      <c r="I50" s="41"/>
      <c r="J50" s="41"/>
      <c r="K50" s="42">
        <v>0</v>
      </c>
      <c r="L50">
        <v>2222</v>
      </c>
    </row>
    <row r="51" spans="1:12" x14ac:dyDescent="0.3">
      <c r="A51" s="57">
        <v>12</v>
      </c>
      <c r="B51" s="57">
        <v>7526</v>
      </c>
      <c r="C51" s="60">
        <v>23</v>
      </c>
      <c r="D51" s="57">
        <v>7535</v>
      </c>
      <c r="E51" s="60">
        <v>13</v>
      </c>
      <c r="F51" s="57">
        <v>7546</v>
      </c>
      <c r="G51" s="63">
        <v>23</v>
      </c>
      <c r="H51" s="63">
        <v>7556</v>
      </c>
      <c r="I51" s="41"/>
      <c r="J51" s="41"/>
      <c r="K51" s="42">
        <v>0</v>
      </c>
      <c r="L51">
        <v>1212</v>
      </c>
    </row>
    <row r="52" spans="1:12" x14ac:dyDescent="0.3">
      <c r="A52" s="57">
        <v>21</v>
      </c>
      <c r="B52" s="57">
        <v>7674</v>
      </c>
      <c r="C52" s="60">
        <v>12</v>
      </c>
      <c r="D52" s="57">
        <v>7689</v>
      </c>
      <c r="E52" s="60">
        <v>24</v>
      </c>
      <c r="F52" s="57">
        <v>7722</v>
      </c>
      <c r="G52" s="63">
        <v>23</v>
      </c>
      <c r="H52" s="63">
        <v>7755</v>
      </c>
      <c r="I52" s="41"/>
      <c r="J52" s="41"/>
      <c r="K52" s="42">
        <v>0</v>
      </c>
      <c r="L52">
        <v>2122</v>
      </c>
    </row>
    <row r="53" spans="1:12" x14ac:dyDescent="0.3">
      <c r="A53" s="57">
        <v>12</v>
      </c>
      <c r="B53" s="57">
        <v>7869</v>
      </c>
      <c r="C53" s="60">
        <v>14</v>
      </c>
      <c r="D53" s="57">
        <v>7890</v>
      </c>
      <c r="E53" s="60">
        <v>24</v>
      </c>
      <c r="F53" s="57">
        <v>7906</v>
      </c>
      <c r="G53" s="63">
        <v>23</v>
      </c>
      <c r="H53" s="63">
        <v>7914</v>
      </c>
      <c r="I53" s="41"/>
      <c r="J53" s="41"/>
      <c r="K53" s="42">
        <v>0</v>
      </c>
      <c r="L53">
        <v>1122</v>
      </c>
    </row>
    <row r="54" spans="1:12" x14ac:dyDescent="0.3">
      <c r="A54" s="57">
        <v>12</v>
      </c>
      <c r="B54" s="57">
        <v>8029</v>
      </c>
      <c r="C54" s="60">
        <v>14</v>
      </c>
      <c r="D54" s="57">
        <v>8043</v>
      </c>
      <c r="E54" s="60">
        <v>24</v>
      </c>
      <c r="F54" s="57">
        <v>8071</v>
      </c>
      <c r="G54" s="63">
        <v>23</v>
      </c>
      <c r="H54" s="63">
        <v>8099</v>
      </c>
      <c r="I54" s="41"/>
      <c r="J54" s="41"/>
      <c r="K54" s="42">
        <v>0</v>
      </c>
      <c r="L54">
        <v>1122</v>
      </c>
    </row>
    <row r="55" spans="1:12" x14ac:dyDescent="0.3">
      <c r="A55" s="57">
        <v>12</v>
      </c>
      <c r="B55" s="57">
        <v>8226</v>
      </c>
      <c r="C55" s="60">
        <v>14</v>
      </c>
      <c r="D55" s="57">
        <v>8252</v>
      </c>
      <c r="E55" s="60">
        <v>24</v>
      </c>
      <c r="F55" s="57">
        <v>8263</v>
      </c>
      <c r="G55" s="63">
        <v>23</v>
      </c>
      <c r="H55" s="63">
        <v>8283</v>
      </c>
      <c r="I55" s="41"/>
      <c r="J55" s="41"/>
      <c r="K55" s="42">
        <v>0</v>
      </c>
      <c r="L55">
        <v>1122</v>
      </c>
    </row>
    <row r="56" spans="1:12" x14ac:dyDescent="0.3">
      <c r="A56" s="57">
        <v>21</v>
      </c>
      <c r="B56" s="57">
        <v>8419</v>
      </c>
      <c r="C56" s="60">
        <v>12</v>
      </c>
      <c r="D56" s="57">
        <v>8430</v>
      </c>
      <c r="E56" s="60">
        <v>24</v>
      </c>
      <c r="F56" s="57">
        <v>8481</v>
      </c>
      <c r="G56" s="63">
        <v>23</v>
      </c>
      <c r="H56" s="63">
        <v>8489</v>
      </c>
      <c r="I56" s="41"/>
      <c r="J56" s="41"/>
      <c r="K56" s="42">
        <v>0</v>
      </c>
      <c r="L56">
        <v>2122</v>
      </c>
    </row>
    <row r="57" spans="1:12" x14ac:dyDescent="0.3">
      <c r="A57" s="57">
        <v>12</v>
      </c>
      <c r="B57" s="57">
        <v>8593</v>
      </c>
      <c r="C57" s="60">
        <v>14</v>
      </c>
      <c r="D57" s="57">
        <v>8616</v>
      </c>
      <c r="E57" s="60">
        <v>24</v>
      </c>
      <c r="F57" s="57">
        <v>8625</v>
      </c>
      <c r="G57" s="63">
        <v>23</v>
      </c>
      <c r="H57" s="63">
        <v>8644</v>
      </c>
      <c r="I57" s="41"/>
      <c r="J57" s="41"/>
      <c r="K57" s="42">
        <v>0</v>
      </c>
      <c r="L57">
        <v>1122</v>
      </c>
    </row>
    <row r="58" spans="1:12" x14ac:dyDescent="0.3">
      <c r="A58" s="57">
        <v>12</v>
      </c>
      <c r="B58" s="57">
        <v>8778</v>
      </c>
      <c r="C58" s="60">
        <v>14</v>
      </c>
      <c r="D58" s="57">
        <v>8790</v>
      </c>
      <c r="E58" s="60">
        <v>13</v>
      </c>
      <c r="F58" s="57">
        <v>8812</v>
      </c>
      <c r="G58" s="63">
        <v>23</v>
      </c>
      <c r="H58" s="63">
        <v>8823</v>
      </c>
      <c r="I58" s="41"/>
      <c r="J58" s="41"/>
      <c r="K58" s="42">
        <v>0</v>
      </c>
      <c r="L58">
        <v>1112</v>
      </c>
    </row>
    <row r="59" spans="1:12" x14ac:dyDescent="0.3">
      <c r="A59" s="57">
        <v>21</v>
      </c>
      <c r="B59" s="57">
        <v>8951</v>
      </c>
      <c r="C59" s="60">
        <v>12</v>
      </c>
      <c r="D59" s="57">
        <v>8962</v>
      </c>
      <c r="E59" s="60">
        <v>24</v>
      </c>
      <c r="F59" s="57">
        <v>8998</v>
      </c>
      <c r="G59" s="63">
        <v>14</v>
      </c>
      <c r="H59" s="63">
        <v>9011</v>
      </c>
      <c r="I59" s="41"/>
      <c r="J59" s="41"/>
      <c r="K59" s="42">
        <v>0</v>
      </c>
      <c r="L59">
        <v>2121</v>
      </c>
    </row>
    <row r="60" spans="1:12" x14ac:dyDescent="0.3">
      <c r="A60" s="57">
        <v>12</v>
      </c>
      <c r="B60" s="57">
        <v>9122</v>
      </c>
      <c r="C60" s="60">
        <v>23</v>
      </c>
      <c r="D60" s="57">
        <v>9170</v>
      </c>
      <c r="E60" s="60">
        <v>24</v>
      </c>
      <c r="F60" s="57">
        <v>9196</v>
      </c>
      <c r="G60" s="63">
        <v>23</v>
      </c>
      <c r="H60" s="63">
        <v>9215</v>
      </c>
      <c r="I60" s="41"/>
      <c r="J60" s="41"/>
      <c r="K60" s="42">
        <v>0</v>
      </c>
      <c r="L60">
        <v>1222</v>
      </c>
    </row>
    <row r="61" spans="1:12" x14ac:dyDescent="0.3">
      <c r="A61" s="57">
        <v>21</v>
      </c>
      <c r="B61" s="57">
        <v>9375</v>
      </c>
      <c r="C61" s="60">
        <v>21</v>
      </c>
      <c r="D61" s="57">
        <v>9400</v>
      </c>
      <c r="E61" s="60">
        <v>22</v>
      </c>
      <c r="F61" s="57">
        <v>9405</v>
      </c>
      <c r="G61" s="63">
        <v>23</v>
      </c>
      <c r="H61" s="63">
        <v>9455</v>
      </c>
      <c r="I61" s="41"/>
      <c r="J61" s="41"/>
      <c r="K61" s="42">
        <v>0</v>
      </c>
      <c r="L61">
        <v>2222</v>
      </c>
    </row>
    <row r="62" spans="1:12" x14ac:dyDescent="0.3">
      <c r="A62" s="57">
        <v>12</v>
      </c>
      <c r="B62" s="57">
        <v>9607</v>
      </c>
      <c r="C62" s="60">
        <v>23</v>
      </c>
      <c r="D62" s="57">
        <v>9619</v>
      </c>
      <c r="E62" s="60">
        <v>24</v>
      </c>
      <c r="F62" s="57">
        <v>9649</v>
      </c>
      <c r="G62" s="63">
        <v>23</v>
      </c>
      <c r="H62" s="63">
        <v>9660</v>
      </c>
      <c r="I62" s="41"/>
      <c r="J62" s="41"/>
      <c r="K62" s="42">
        <v>0</v>
      </c>
      <c r="L62">
        <v>1222</v>
      </c>
    </row>
    <row r="63" spans="1:12" x14ac:dyDescent="0.3">
      <c r="A63" s="57">
        <v>12</v>
      </c>
      <c r="B63" s="57">
        <v>9785</v>
      </c>
      <c r="C63" s="60">
        <v>23</v>
      </c>
      <c r="D63" s="57">
        <v>9797</v>
      </c>
      <c r="E63" s="60">
        <v>13</v>
      </c>
      <c r="F63" s="57">
        <v>9806</v>
      </c>
      <c r="G63" s="63">
        <v>23</v>
      </c>
      <c r="H63" s="63">
        <v>9819</v>
      </c>
      <c r="I63" s="41"/>
      <c r="J63" s="41"/>
      <c r="K63" s="42">
        <v>0</v>
      </c>
      <c r="L63">
        <v>1212</v>
      </c>
    </row>
    <row r="64" spans="1:12" x14ac:dyDescent="0.3">
      <c r="A64" s="57">
        <v>21</v>
      </c>
      <c r="B64" s="57">
        <v>9946</v>
      </c>
      <c r="C64" s="60">
        <v>12</v>
      </c>
      <c r="D64" s="57">
        <v>9959</v>
      </c>
      <c r="E64" s="60">
        <v>24</v>
      </c>
      <c r="F64" s="57">
        <v>9990</v>
      </c>
      <c r="G64" s="63">
        <v>14</v>
      </c>
      <c r="H64" s="63">
        <v>10007</v>
      </c>
      <c r="I64" s="41"/>
      <c r="J64" s="41"/>
      <c r="K64" s="42">
        <v>0</v>
      </c>
      <c r="L64">
        <v>2121</v>
      </c>
    </row>
    <row r="65" spans="1:12" x14ac:dyDescent="0.3">
      <c r="A65" s="57">
        <v>12</v>
      </c>
      <c r="B65" s="57">
        <v>10130</v>
      </c>
      <c r="C65" s="60">
        <v>23</v>
      </c>
      <c r="D65" s="57">
        <v>10139</v>
      </c>
      <c r="E65" s="60">
        <v>24</v>
      </c>
      <c r="F65" s="57">
        <v>10159</v>
      </c>
      <c r="G65" s="63">
        <v>23</v>
      </c>
      <c r="H65" s="63">
        <v>10175</v>
      </c>
      <c r="I65" s="41"/>
      <c r="J65" s="41"/>
      <c r="K65" s="42">
        <v>0</v>
      </c>
      <c r="L65">
        <v>1222</v>
      </c>
    </row>
    <row r="66" spans="1:12" x14ac:dyDescent="0.3">
      <c r="A66" s="58">
        <v>21</v>
      </c>
      <c r="B66" s="58">
        <v>10292</v>
      </c>
      <c r="C66" s="61">
        <v>12</v>
      </c>
      <c r="D66" s="58">
        <v>10304</v>
      </c>
      <c r="E66" s="61">
        <v>24</v>
      </c>
      <c r="F66" s="58">
        <v>10314</v>
      </c>
      <c r="G66" s="64">
        <v>23</v>
      </c>
      <c r="H66" s="64">
        <v>10331</v>
      </c>
      <c r="I66" s="40"/>
      <c r="J66" s="40"/>
      <c r="K66" s="50">
        <v>0</v>
      </c>
      <c r="L66">
        <v>2122</v>
      </c>
    </row>
    <row r="67" spans="1:12" x14ac:dyDescent="0.3">
      <c r="A67" s="58">
        <v>21</v>
      </c>
      <c r="B67" s="58">
        <v>10440</v>
      </c>
      <c r="C67" s="61">
        <v>12</v>
      </c>
      <c r="D67" s="58">
        <v>10452</v>
      </c>
      <c r="E67" s="61">
        <v>24</v>
      </c>
      <c r="F67" s="58">
        <v>10465</v>
      </c>
      <c r="G67" s="64">
        <v>23</v>
      </c>
      <c r="H67" s="64">
        <v>10480</v>
      </c>
      <c r="I67" s="40"/>
      <c r="J67" s="40"/>
      <c r="K67" s="50">
        <v>0</v>
      </c>
      <c r="L67">
        <v>2122</v>
      </c>
    </row>
    <row r="68" spans="1:12" x14ac:dyDescent="0.3">
      <c r="A68" s="58">
        <v>21</v>
      </c>
      <c r="B68" s="58">
        <v>10634</v>
      </c>
      <c r="C68" s="61">
        <v>12</v>
      </c>
      <c r="D68" s="58">
        <v>10646</v>
      </c>
      <c r="E68" s="61">
        <v>24</v>
      </c>
      <c r="F68" s="58">
        <v>10660</v>
      </c>
      <c r="G68" s="64">
        <v>23</v>
      </c>
      <c r="H68" s="64">
        <v>10691</v>
      </c>
      <c r="I68" s="40"/>
      <c r="J68" s="40"/>
      <c r="K68" s="50">
        <v>0</v>
      </c>
      <c r="L68">
        <v>2122</v>
      </c>
    </row>
    <row r="69" spans="1:12" x14ac:dyDescent="0.3">
      <c r="A69" s="58">
        <v>12</v>
      </c>
      <c r="B69" s="58">
        <v>10803</v>
      </c>
      <c r="C69" s="61">
        <v>23</v>
      </c>
      <c r="D69" s="58">
        <v>10814</v>
      </c>
      <c r="E69" s="61">
        <v>24</v>
      </c>
      <c r="F69" s="58">
        <v>10863</v>
      </c>
      <c r="G69" s="64">
        <v>14</v>
      </c>
      <c r="H69" s="64">
        <v>10881</v>
      </c>
      <c r="I69" s="40"/>
      <c r="J69" s="40"/>
      <c r="K69" s="50">
        <v>0</v>
      </c>
      <c r="L69">
        <v>1221</v>
      </c>
    </row>
    <row r="70" spans="1:12" x14ac:dyDescent="0.3">
      <c r="A70" s="58">
        <v>12</v>
      </c>
      <c r="B70" s="58">
        <v>11096</v>
      </c>
      <c r="C70" s="61">
        <v>23</v>
      </c>
      <c r="D70" s="58">
        <v>11108</v>
      </c>
      <c r="E70" s="61">
        <v>24</v>
      </c>
      <c r="F70" s="58">
        <v>11129</v>
      </c>
      <c r="G70" s="64">
        <v>23</v>
      </c>
      <c r="H70" s="64">
        <v>11137</v>
      </c>
      <c r="I70" s="40"/>
      <c r="J70" s="40"/>
      <c r="K70" s="50">
        <v>0</v>
      </c>
      <c r="L70">
        <v>1222</v>
      </c>
    </row>
    <row r="71" spans="1:12" x14ac:dyDescent="0.3">
      <c r="A71" s="58">
        <v>12</v>
      </c>
      <c r="B71" s="58">
        <v>11251</v>
      </c>
      <c r="C71" s="61">
        <v>14</v>
      </c>
      <c r="D71" s="58">
        <v>11278</v>
      </c>
      <c r="E71" s="61">
        <v>24</v>
      </c>
      <c r="F71" s="58">
        <v>11292</v>
      </c>
      <c r="G71" s="64">
        <v>23</v>
      </c>
      <c r="H71" s="64">
        <v>11308</v>
      </c>
      <c r="I71" s="40"/>
      <c r="J71" s="40"/>
      <c r="K71" s="50">
        <v>0</v>
      </c>
      <c r="L71">
        <v>1122</v>
      </c>
    </row>
    <row r="72" spans="1:12" x14ac:dyDescent="0.3">
      <c r="A72" s="58">
        <v>12</v>
      </c>
      <c r="B72" s="58">
        <v>11434</v>
      </c>
      <c r="C72" s="61">
        <v>23</v>
      </c>
      <c r="D72" s="58">
        <v>11446</v>
      </c>
      <c r="E72" s="61">
        <v>24</v>
      </c>
      <c r="F72" s="58">
        <v>11471</v>
      </c>
      <c r="G72" s="64">
        <v>14</v>
      </c>
      <c r="H72" s="64">
        <v>11485</v>
      </c>
      <c r="I72" s="40"/>
      <c r="J72" s="40"/>
      <c r="K72" s="50">
        <v>0</v>
      </c>
      <c r="L72">
        <v>1221</v>
      </c>
    </row>
    <row r="73" spans="1:12" x14ac:dyDescent="0.3">
      <c r="A73" s="58">
        <v>12</v>
      </c>
      <c r="B73" s="58">
        <v>11669</v>
      </c>
      <c r="C73" s="61">
        <v>23</v>
      </c>
      <c r="D73" s="58">
        <v>11701</v>
      </c>
      <c r="E73" s="61">
        <v>24</v>
      </c>
      <c r="F73" s="58">
        <v>11716</v>
      </c>
      <c r="G73" s="64">
        <v>14</v>
      </c>
      <c r="H73" s="64">
        <v>11737</v>
      </c>
      <c r="I73" s="40"/>
      <c r="J73" s="40"/>
      <c r="K73" s="50">
        <v>0</v>
      </c>
      <c r="L73">
        <v>1221</v>
      </c>
    </row>
    <row r="74" spans="1:12" x14ac:dyDescent="0.3">
      <c r="A74" s="58">
        <v>12</v>
      </c>
      <c r="B74" s="58">
        <v>11853</v>
      </c>
      <c r="C74" s="61">
        <v>14</v>
      </c>
      <c r="D74" s="58">
        <v>11874</v>
      </c>
      <c r="E74" s="61">
        <v>24</v>
      </c>
      <c r="F74" s="58">
        <v>11918</v>
      </c>
      <c r="G74" s="64">
        <v>23</v>
      </c>
      <c r="H74" s="64">
        <v>11926</v>
      </c>
      <c r="I74" s="40"/>
      <c r="J74" s="40"/>
      <c r="K74" s="50">
        <v>0</v>
      </c>
      <c r="L74">
        <v>1122</v>
      </c>
    </row>
    <row r="75" spans="1:12" x14ac:dyDescent="0.3">
      <c r="A75" s="58">
        <v>12</v>
      </c>
      <c r="B75" s="58">
        <v>12054</v>
      </c>
      <c r="C75" s="61">
        <v>23</v>
      </c>
      <c r="D75" s="58">
        <v>12065</v>
      </c>
      <c r="E75" s="61">
        <v>13</v>
      </c>
      <c r="F75" s="58">
        <v>12077</v>
      </c>
      <c r="G75" s="64">
        <v>23</v>
      </c>
      <c r="H75" s="64">
        <v>12091</v>
      </c>
      <c r="I75" s="40"/>
      <c r="J75" s="40"/>
      <c r="K75" s="50">
        <v>0</v>
      </c>
      <c r="L75">
        <v>1212</v>
      </c>
    </row>
    <row r="76" spans="1:12" x14ac:dyDescent="0.3">
      <c r="A76" s="58">
        <v>12</v>
      </c>
      <c r="B76" s="58">
        <v>12223</v>
      </c>
      <c r="C76" s="61">
        <v>23</v>
      </c>
      <c r="D76" s="58">
        <v>12253</v>
      </c>
      <c r="E76" s="61">
        <v>24</v>
      </c>
      <c r="F76" s="58">
        <v>12260</v>
      </c>
      <c r="G76" s="64">
        <v>23</v>
      </c>
      <c r="H76" s="64">
        <v>12285</v>
      </c>
      <c r="I76" s="40"/>
      <c r="J76" s="40"/>
      <c r="K76" s="50">
        <v>0</v>
      </c>
      <c r="L76">
        <v>1222</v>
      </c>
    </row>
    <row r="77" spans="1:12" x14ac:dyDescent="0.3">
      <c r="A77" s="58">
        <v>12</v>
      </c>
      <c r="B77" s="58">
        <v>12447</v>
      </c>
      <c r="C77" s="61">
        <v>14</v>
      </c>
      <c r="D77" s="58">
        <v>12465</v>
      </c>
      <c r="E77" s="61">
        <v>24</v>
      </c>
      <c r="F77" s="58">
        <v>12478</v>
      </c>
      <c r="G77" s="64">
        <v>23</v>
      </c>
      <c r="H77" s="64">
        <v>12494</v>
      </c>
      <c r="I77" s="40"/>
      <c r="J77" s="40"/>
      <c r="K77" s="50">
        <v>0</v>
      </c>
      <c r="L77">
        <v>1122</v>
      </c>
    </row>
    <row r="78" spans="1:12" x14ac:dyDescent="0.3">
      <c r="A78" s="58">
        <v>12</v>
      </c>
      <c r="B78" s="58">
        <v>12659</v>
      </c>
      <c r="C78" s="61">
        <v>23</v>
      </c>
      <c r="D78" s="58">
        <v>12675</v>
      </c>
      <c r="E78" s="61">
        <v>24</v>
      </c>
      <c r="F78" s="58">
        <v>12705</v>
      </c>
      <c r="G78" s="64">
        <v>23</v>
      </c>
      <c r="H78" s="64">
        <v>12713</v>
      </c>
      <c r="I78" s="40"/>
      <c r="J78" s="40"/>
      <c r="K78" s="50">
        <v>0</v>
      </c>
      <c r="L78">
        <v>1222</v>
      </c>
    </row>
    <row r="79" spans="1:12" x14ac:dyDescent="0.3">
      <c r="A79" s="58">
        <v>12</v>
      </c>
      <c r="B79" s="58">
        <v>12864</v>
      </c>
      <c r="C79" s="61">
        <v>23</v>
      </c>
      <c r="D79" s="58">
        <v>12877</v>
      </c>
      <c r="E79" s="61">
        <v>24</v>
      </c>
      <c r="F79" s="58">
        <v>12898</v>
      </c>
      <c r="G79" s="64">
        <v>23</v>
      </c>
      <c r="H79" s="64">
        <v>12922</v>
      </c>
      <c r="I79" s="40"/>
      <c r="J79" s="40"/>
      <c r="K79" s="50">
        <v>0</v>
      </c>
      <c r="L79">
        <v>1222</v>
      </c>
    </row>
    <row r="80" spans="1:12" x14ac:dyDescent="0.3">
      <c r="A80" s="58">
        <v>12</v>
      </c>
      <c r="B80" s="58">
        <v>13081</v>
      </c>
      <c r="C80" s="61">
        <v>23</v>
      </c>
      <c r="D80" s="58">
        <v>13090</v>
      </c>
      <c r="E80" s="61">
        <v>24</v>
      </c>
      <c r="F80" s="58">
        <v>13115</v>
      </c>
      <c r="G80" s="64">
        <v>23</v>
      </c>
      <c r="H80" s="64">
        <v>13132</v>
      </c>
      <c r="I80" s="40"/>
      <c r="J80" s="40"/>
      <c r="K80" s="50">
        <v>0</v>
      </c>
      <c r="L80">
        <v>1222</v>
      </c>
    </row>
    <row r="81" spans="1:12" x14ac:dyDescent="0.3">
      <c r="A81" s="58">
        <v>12</v>
      </c>
      <c r="B81" s="58">
        <v>13259</v>
      </c>
      <c r="C81" s="61">
        <v>14</v>
      </c>
      <c r="D81" s="58">
        <v>13293</v>
      </c>
      <c r="E81" s="61">
        <v>24</v>
      </c>
      <c r="F81" s="58">
        <v>13305</v>
      </c>
      <c r="G81" s="64">
        <v>23</v>
      </c>
      <c r="H81" s="64">
        <v>13339</v>
      </c>
      <c r="I81" s="40"/>
      <c r="J81" s="40"/>
      <c r="K81" s="50">
        <v>0</v>
      </c>
      <c r="L81">
        <v>1122</v>
      </c>
    </row>
    <row r="82" spans="1:12" x14ac:dyDescent="0.3">
      <c r="A82" s="58">
        <v>12</v>
      </c>
      <c r="B82" s="58">
        <v>13488</v>
      </c>
      <c r="C82" s="61">
        <v>14</v>
      </c>
      <c r="D82" s="58">
        <v>13509</v>
      </c>
      <c r="E82" s="61">
        <v>24</v>
      </c>
      <c r="F82" s="58">
        <v>13529</v>
      </c>
      <c r="G82" s="64">
        <v>23</v>
      </c>
      <c r="H82" s="64">
        <v>13580</v>
      </c>
      <c r="I82" s="40"/>
      <c r="J82" s="40"/>
      <c r="K82" s="50">
        <v>0</v>
      </c>
      <c r="L82">
        <v>1122</v>
      </c>
    </row>
    <row r="83" spans="1:12" x14ac:dyDescent="0.3">
      <c r="A83" s="58">
        <v>12</v>
      </c>
      <c r="B83" s="58">
        <v>13697</v>
      </c>
      <c r="C83" s="61">
        <v>23</v>
      </c>
      <c r="D83" s="58">
        <v>13716</v>
      </c>
      <c r="E83" s="61">
        <v>13</v>
      </c>
      <c r="F83" s="58">
        <v>13725</v>
      </c>
      <c r="G83" s="64">
        <v>23</v>
      </c>
      <c r="H83" s="64">
        <v>13736</v>
      </c>
      <c r="I83" s="40"/>
      <c r="J83" s="40"/>
      <c r="K83" s="50">
        <v>0</v>
      </c>
      <c r="L83">
        <v>1212</v>
      </c>
    </row>
    <row r="84" spans="1:12" x14ac:dyDescent="0.3">
      <c r="A84" s="58">
        <v>21</v>
      </c>
      <c r="B84" s="58">
        <v>13878</v>
      </c>
      <c r="C84" s="61">
        <v>12</v>
      </c>
      <c r="D84" s="58">
        <v>13891</v>
      </c>
      <c r="E84" s="61">
        <v>24</v>
      </c>
      <c r="F84" s="58">
        <v>13902</v>
      </c>
      <c r="G84" s="64">
        <v>23</v>
      </c>
      <c r="H84" s="64">
        <v>13919</v>
      </c>
      <c r="I84" s="40"/>
      <c r="J84" s="40"/>
      <c r="K84" s="50">
        <v>0</v>
      </c>
      <c r="L84">
        <v>2122</v>
      </c>
    </row>
    <row r="85" spans="1:12" x14ac:dyDescent="0.3">
      <c r="A85" s="58">
        <v>21</v>
      </c>
      <c r="B85" s="58">
        <v>14087</v>
      </c>
      <c r="C85" s="61">
        <v>12</v>
      </c>
      <c r="D85" s="58">
        <v>14100</v>
      </c>
      <c r="E85" s="61">
        <v>24</v>
      </c>
      <c r="F85" s="58">
        <v>14116</v>
      </c>
      <c r="G85" s="64">
        <v>14</v>
      </c>
      <c r="H85" s="64">
        <v>14149</v>
      </c>
      <c r="I85" s="40"/>
      <c r="J85" s="40"/>
      <c r="K85" s="50">
        <v>0</v>
      </c>
      <c r="L85">
        <v>2121</v>
      </c>
    </row>
    <row r="86" spans="1:12" x14ac:dyDescent="0.3">
      <c r="A86" s="57">
        <v>12</v>
      </c>
      <c r="B86" s="57">
        <v>14248</v>
      </c>
      <c r="C86" s="60">
        <v>23</v>
      </c>
      <c r="D86" s="57">
        <v>14302</v>
      </c>
      <c r="E86" s="60">
        <v>13</v>
      </c>
      <c r="F86" s="57">
        <v>14314</v>
      </c>
      <c r="G86" s="63">
        <v>23</v>
      </c>
      <c r="H86" s="63">
        <v>14325</v>
      </c>
      <c r="I86" s="41"/>
      <c r="J86" s="41"/>
      <c r="K86" s="42">
        <v>0</v>
      </c>
      <c r="L86">
        <v>1212</v>
      </c>
    </row>
    <row r="87" spans="1:12" x14ac:dyDescent="0.3">
      <c r="A87" s="57">
        <v>12</v>
      </c>
      <c r="B87" s="57">
        <v>14516</v>
      </c>
      <c r="C87" s="60">
        <v>23</v>
      </c>
      <c r="D87" s="57">
        <v>14529</v>
      </c>
      <c r="E87" s="60">
        <v>13</v>
      </c>
      <c r="F87" s="57">
        <v>14569</v>
      </c>
      <c r="G87" s="63">
        <v>14</v>
      </c>
      <c r="H87" s="63">
        <v>14581</v>
      </c>
      <c r="I87" s="41"/>
      <c r="J87" s="41"/>
      <c r="K87" s="42">
        <v>0</v>
      </c>
      <c r="L87">
        <v>1211</v>
      </c>
    </row>
    <row r="88" spans="1:12" x14ac:dyDescent="0.3">
      <c r="A88" s="57">
        <v>21</v>
      </c>
      <c r="B88" s="57">
        <v>14730</v>
      </c>
      <c r="C88" s="60">
        <v>12</v>
      </c>
      <c r="D88" s="57">
        <v>14740</v>
      </c>
      <c r="E88" s="60">
        <v>24</v>
      </c>
      <c r="F88" s="57">
        <v>14753</v>
      </c>
      <c r="G88" s="63">
        <v>23</v>
      </c>
      <c r="H88" s="63">
        <v>14777</v>
      </c>
      <c r="I88" s="41"/>
      <c r="J88" s="41"/>
      <c r="K88" s="42">
        <v>0</v>
      </c>
      <c r="L88">
        <v>2122</v>
      </c>
    </row>
    <row r="89" spans="1:12" x14ac:dyDescent="0.3">
      <c r="A89" s="57">
        <v>21</v>
      </c>
      <c r="B89" s="57">
        <v>14921</v>
      </c>
      <c r="C89" s="60">
        <v>12</v>
      </c>
      <c r="D89" s="57">
        <v>14939</v>
      </c>
      <c r="E89" s="60">
        <v>24</v>
      </c>
      <c r="F89" s="57">
        <v>14952</v>
      </c>
      <c r="G89" s="63">
        <v>14</v>
      </c>
      <c r="H89" s="63">
        <v>14990</v>
      </c>
      <c r="I89" s="41"/>
      <c r="J89" s="41"/>
      <c r="K89" s="42">
        <v>0</v>
      </c>
      <c r="L89">
        <v>2121</v>
      </c>
    </row>
    <row r="90" spans="1:12" x14ac:dyDescent="0.3">
      <c r="A90" s="57">
        <v>12</v>
      </c>
      <c r="B90" s="57">
        <v>15168</v>
      </c>
      <c r="C90" s="60">
        <v>23</v>
      </c>
      <c r="D90" s="57">
        <v>15212</v>
      </c>
      <c r="E90" s="60">
        <v>13</v>
      </c>
      <c r="F90" s="57">
        <v>15231</v>
      </c>
      <c r="G90" s="63">
        <v>23</v>
      </c>
      <c r="H90" s="63">
        <v>15280</v>
      </c>
      <c r="I90" s="41"/>
      <c r="J90" s="41"/>
      <c r="K90" s="42">
        <v>0</v>
      </c>
      <c r="L90">
        <v>1212</v>
      </c>
    </row>
    <row r="91" spans="1:12" x14ac:dyDescent="0.3">
      <c r="A91" s="57">
        <v>12</v>
      </c>
      <c r="B91" s="57">
        <v>15429</v>
      </c>
      <c r="C91" s="60">
        <v>14</v>
      </c>
      <c r="D91" s="57">
        <v>15438</v>
      </c>
      <c r="E91" s="60">
        <v>24</v>
      </c>
      <c r="F91" s="57">
        <v>15452</v>
      </c>
      <c r="G91" s="63">
        <v>14</v>
      </c>
      <c r="H91" s="63">
        <v>15472</v>
      </c>
      <c r="I91" s="41"/>
      <c r="J91" s="41"/>
      <c r="K91" s="42">
        <v>0</v>
      </c>
      <c r="L91">
        <v>1121</v>
      </c>
    </row>
    <row r="92" spans="1:12" x14ac:dyDescent="0.3">
      <c r="A92" s="57">
        <v>21</v>
      </c>
      <c r="B92" s="57">
        <v>15655</v>
      </c>
      <c r="C92" s="60">
        <v>12</v>
      </c>
      <c r="D92" s="57">
        <v>15668</v>
      </c>
      <c r="E92" s="60">
        <v>24</v>
      </c>
      <c r="F92" s="57">
        <v>15688</v>
      </c>
      <c r="G92" s="63">
        <v>23</v>
      </c>
      <c r="H92" s="63">
        <v>15710</v>
      </c>
      <c r="I92" s="41"/>
      <c r="J92" s="41"/>
      <c r="K92" s="42">
        <v>0</v>
      </c>
      <c r="L92">
        <v>2122</v>
      </c>
    </row>
    <row r="93" spans="1:12" x14ac:dyDescent="0.3">
      <c r="A93" s="57">
        <v>12</v>
      </c>
      <c r="B93" s="57">
        <v>15873</v>
      </c>
      <c r="C93" s="60">
        <v>23</v>
      </c>
      <c r="D93" s="57">
        <v>15887</v>
      </c>
      <c r="E93" s="60">
        <v>13</v>
      </c>
      <c r="F93" s="57">
        <v>15901</v>
      </c>
      <c r="G93" s="63">
        <v>23</v>
      </c>
      <c r="H93" s="63">
        <v>15914</v>
      </c>
      <c r="I93" s="41"/>
      <c r="J93" s="41"/>
      <c r="K93" s="42">
        <v>0</v>
      </c>
      <c r="L93">
        <v>1212</v>
      </c>
    </row>
    <row r="94" spans="1:12" x14ac:dyDescent="0.3">
      <c r="A94" s="57">
        <v>21</v>
      </c>
      <c r="B94" s="57">
        <v>16180</v>
      </c>
      <c r="C94" s="60">
        <v>21</v>
      </c>
      <c r="D94" s="57">
        <v>16214</v>
      </c>
      <c r="E94" s="60">
        <v>11</v>
      </c>
      <c r="F94" s="57">
        <v>16229</v>
      </c>
      <c r="G94" s="63">
        <v>12</v>
      </c>
      <c r="H94" s="63">
        <v>16241</v>
      </c>
      <c r="I94" s="41"/>
      <c r="J94" s="41"/>
      <c r="K94" s="42">
        <v>0</v>
      </c>
      <c r="L94">
        <v>2211</v>
      </c>
    </row>
    <row r="95" spans="1:12" x14ac:dyDescent="0.3">
      <c r="A95" s="57">
        <v>21</v>
      </c>
      <c r="B95" s="57">
        <v>16366</v>
      </c>
      <c r="C95" s="60">
        <v>12</v>
      </c>
      <c r="D95" s="57">
        <v>16418</v>
      </c>
      <c r="E95" s="60">
        <v>24</v>
      </c>
      <c r="F95" s="57">
        <v>16430</v>
      </c>
      <c r="G95" s="63">
        <v>23</v>
      </c>
      <c r="H95" s="63">
        <v>16455</v>
      </c>
      <c r="I95" s="41"/>
      <c r="J95" s="41"/>
      <c r="K95" s="42">
        <v>0</v>
      </c>
      <c r="L95">
        <v>2122</v>
      </c>
    </row>
    <row r="96" spans="1:12" x14ac:dyDescent="0.3">
      <c r="A96" s="57">
        <v>12</v>
      </c>
      <c r="B96" s="57">
        <v>16720</v>
      </c>
      <c r="C96" s="60">
        <v>23</v>
      </c>
      <c r="D96" s="57">
        <v>16730</v>
      </c>
      <c r="E96" s="60">
        <v>24</v>
      </c>
      <c r="F96" s="57">
        <v>16754</v>
      </c>
      <c r="G96" s="63">
        <v>23</v>
      </c>
      <c r="H96" s="63">
        <v>16773</v>
      </c>
      <c r="I96" s="41"/>
      <c r="J96" s="41"/>
      <c r="K96" s="42">
        <v>0</v>
      </c>
      <c r="L96">
        <v>1222</v>
      </c>
    </row>
    <row r="97" spans="1:12" x14ac:dyDescent="0.3">
      <c r="A97" s="57">
        <v>21</v>
      </c>
      <c r="B97" s="57">
        <v>16940</v>
      </c>
      <c r="C97" s="60">
        <v>12</v>
      </c>
      <c r="D97" s="57">
        <v>16955</v>
      </c>
      <c r="E97" s="60">
        <v>24</v>
      </c>
      <c r="F97" s="57">
        <v>16967</v>
      </c>
      <c r="G97" s="63">
        <v>14</v>
      </c>
      <c r="H97" s="63">
        <v>16979</v>
      </c>
      <c r="I97" s="41"/>
      <c r="J97" s="41"/>
      <c r="K97" s="42">
        <v>0</v>
      </c>
      <c r="L97">
        <v>2121</v>
      </c>
    </row>
    <row r="98" spans="1:12" x14ac:dyDescent="0.3">
      <c r="A98" s="57">
        <v>12</v>
      </c>
      <c r="B98" s="57">
        <v>17132</v>
      </c>
      <c r="C98" s="60">
        <v>14</v>
      </c>
      <c r="D98" s="57">
        <v>17149</v>
      </c>
      <c r="E98" s="60">
        <v>13</v>
      </c>
      <c r="F98" s="57">
        <v>17171</v>
      </c>
      <c r="G98" s="63">
        <v>23</v>
      </c>
      <c r="H98" s="63">
        <v>17181</v>
      </c>
      <c r="I98" s="41"/>
      <c r="J98" s="41"/>
      <c r="K98" s="42">
        <v>0</v>
      </c>
      <c r="L98">
        <v>1112</v>
      </c>
    </row>
    <row r="99" spans="1:12" x14ac:dyDescent="0.3">
      <c r="A99" s="57">
        <v>21</v>
      </c>
      <c r="B99" s="57">
        <v>17383</v>
      </c>
      <c r="C99" s="60">
        <v>12</v>
      </c>
      <c r="D99" s="57">
        <v>17394</v>
      </c>
      <c r="E99" s="60">
        <v>24</v>
      </c>
      <c r="F99" s="57">
        <v>17408</v>
      </c>
      <c r="G99" s="63">
        <v>23</v>
      </c>
      <c r="H99" s="63">
        <v>17414</v>
      </c>
      <c r="I99" s="41"/>
      <c r="J99" s="41"/>
      <c r="K99" s="42">
        <v>0</v>
      </c>
      <c r="L99">
        <v>2122</v>
      </c>
    </row>
    <row r="100" spans="1:12" x14ac:dyDescent="0.3">
      <c r="A100" s="57">
        <v>21</v>
      </c>
      <c r="B100" s="57">
        <v>17532</v>
      </c>
      <c r="C100" s="60">
        <v>12</v>
      </c>
      <c r="D100" s="57">
        <v>17544</v>
      </c>
      <c r="E100" s="60">
        <v>24</v>
      </c>
      <c r="F100" s="57">
        <v>17556</v>
      </c>
      <c r="G100" s="63">
        <v>14</v>
      </c>
      <c r="H100" s="63">
        <v>17568</v>
      </c>
      <c r="I100" s="41"/>
      <c r="J100" s="41"/>
      <c r="K100" s="42">
        <v>0</v>
      </c>
      <c r="L100">
        <v>2121</v>
      </c>
    </row>
    <row r="101" spans="1:12" x14ac:dyDescent="0.3">
      <c r="A101" s="57">
        <v>21</v>
      </c>
      <c r="B101" s="57">
        <v>17788</v>
      </c>
      <c r="C101" s="60">
        <v>21</v>
      </c>
      <c r="D101" s="57">
        <v>17809</v>
      </c>
      <c r="E101" s="60">
        <v>22</v>
      </c>
      <c r="F101" s="57">
        <v>17816</v>
      </c>
      <c r="G101" s="63">
        <v>23</v>
      </c>
      <c r="H101" s="63">
        <v>17854</v>
      </c>
      <c r="I101" s="41"/>
      <c r="J101" s="41"/>
      <c r="K101" s="42">
        <v>0</v>
      </c>
      <c r="L101">
        <v>2222</v>
      </c>
    </row>
    <row r="102" spans="1:12" x14ac:dyDescent="0.3">
      <c r="A102" s="57">
        <v>21</v>
      </c>
      <c r="B102" s="57">
        <v>18008</v>
      </c>
      <c r="C102" s="60">
        <v>12</v>
      </c>
      <c r="D102" s="57">
        <v>18021</v>
      </c>
      <c r="E102" s="60">
        <v>24</v>
      </c>
      <c r="F102" s="57">
        <v>18033</v>
      </c>
      <c r="G102" s="63">
        <v>14</v>
      </c>
      <c r="H102" s="63">
        <v>18059</v>
      </c>
      <c r="I102" s="41"/>
      <c r="J102" s="41"/>
      <c r="K102" s="42">
        <v>0</v>
      </c>
      <c r="L102">
        <v>2121</v>
      </c>
    </row>
    <row r="103" spans="1:12" x14ac:dyDescent="0.3">
      <c r="A103" s="57">
        <v>21</v>
      </c>
      <c r="B103" s="57">
        <v>18263</v>
      </c>
      <c r="C103" s="60">
        <v>12</v>
      </c>
      <c r="D103" s="57">
        <v>18275</v>
      </c>
      <c r="E103" s="60">
        <v>13</v>
      </c>
      <c r="F103" s="57">
        <v>18317</v>
      </c>
      <c r="G103" s="63">
        <v>14</v>
      </c>
      <c r="H103" s="63">
        <v>18350</v>
      </c>
      <c r="I103" s="41"/>
      <c r="J103" s="41"/>
      <c r="K103" s="42">
        <v>0</v>
      </c>
      <c r="L103">
        <v>2111</v>
      </c>
    </row>
    <row r="104" spans="1:12" x14ac:dyDescent="0.3">
      <c r="A104" s="57">
        <v>21</v>
      </c>
      <c r="B104" s="57">
        <v>18504</v>
      </c>
      <c r="C104" s="60">
        <v>12</v>
      </c>
      <c r="D104" s="57">
        <v>18544</v>
      </c>
      <c r="E104" s="60">
        <v>24</v>
      </c>
      <c r="F104" s="57">
        <v>18576</v>
      </c>
      <c r="G104" s="63">
        <v>14</v>
      </c>
      <c r="H104" s="63">
        <v>18608</v>
      </c>
      <c r="I104" s="41"/>
      <c r="J104" s="41"/>
      <c r="K104" s="42">
        <v>0</v>
      </c>
      <c r="L104">
        <v>2121</v>
      </c>
    </row>
    <row r="105" spans="1:12" x14ac:dyDescent="0.3">
      <c r="A105" s="57">
        <v>21</v>
      </c>
      <c r="B105" s="57">
        <v>18836</v>
      </c>
      <c r="C105" s="60">
        <v>12</v>
      </c>
      <c r="D105" s="57">
        <v>18848</v>
      </c>
      <c r="E105" s="60">
        <v>24</v>
      </c>
      <c r="F105" s="57">
        <v>18873</v>
      </c>
      <c r="G105" s="63">
        <v>23</v>
      </c>
      <c r="H105" s="63">
        <v>18880</v>
      </c>
      <c r="I105" s="41"/>
      <c r="J105" s="41"/>
      <c r="K105" s="42">
        <v>0</v>
      </c>
      <c r="L105">
        <v>2122</v>
      </c>
    </row>
    <row r="106" spans="1:12" x14ac:dyDescent="0.3">
      <c r="A106" s="58">
        <v>21</v>
      </c>
      <c r="B106" s="58">
        <v>19017</v>
      </c>
      <c r="C106" s="61">
        <v>12</v>
      </c>
      <c r="D106" s="58">
        <v>19029</v>
      </c>
      <c r="E106" s="61">
        <v>24</v>
      </c>
      <c r="F106" s="58">
        <v>19042</v>
      </c>
      <c r="G106" s="64">
        <v>14</v>
      </c>
      <c r="H106" s="64">
        <v>19053</v>
      </c>
      <c r="I106" s="40"/>
      <c r="J106" s="40"/>
      <c r="K106" s="50">
        <v>0</v>
      </c>
      <c r="L106">
        <v>2121</v>
      </c>
    </row>
    <row r="107" spans="1:12" x14ac:dyDescent="0.3">
      <c r="A107" s="58">
        <v>21</v>
      </c>
      <c r="B107" s="58">
        <v>19257</v>
      </c>
      <c r="C107" s="61">
        <v>12</v>
      </c>
      <c r="D107" s="58">
        <v>19267</v>
      </c>
      <c r="E107" s="61">
        <v>24</v>
      </c>
      <c r="F107" s="58">
        <v>19294</v>
      </c>
      <c r="G107" s="64">
        <v>23</v>
      </c>
      <c r="H107" s="64">
        <v>19314</v>
      </c>
      <c r="I107" s="40"/>
      <c r="J107" s="40"/>
      <c r="K107" s="50">
        <v>0</v>
      </c>
      <c r="L107">
        <v>2122</v>
      </c>
    </row>
    <row r="108" spans="1:12" x14ac:dyDescent="0.3">
      <c r="A108" s="58">
        <v>21</v>
      </c>
      <c r="B108" s="58">
        <v>19550</v>
      </c>
      <c r="C108" s="61">
        <v>12</v>
      </c>
      <c r="D108" s="58">
        <v>19562</v>
      </c>
      <c r="E108" s="61">
        <v>24</v>
      </c>
      <c r="F108" s="58">
        <v>19578</v>
      </c>
      <c r="G108" s="64">
        <v>23</v>
      </c>
      <c r="H108" s="64">
        <v>19587</v>
      </c>
      <c r="I108" s="40"/>
      <c r="J108" s="40"/>
      <c r="K108" s="50">
        <v>0</v>
      </c>
      <c r="L108">
        <v>2122</v>
      </c>
    </row>
    <row r="109" spans="1:12" x14ac:dyDescent="0.3">
      <c r="A109" s="58">
        <v>21</v>
      </c>
      <c r="B109" s="58">
        <v>19733</v>
      </c>
      <c r="C109" s="61">
        <v>12</v>
      </c>
      <c r="D109" s="58">
        <v>19750</v>
      </c>
      <c r="E109" s="61">
        <v>13</v>
      </c>
      <c r="F109" s="58">
        <v>19777</v>
      </c>
      <c r="G109" s="64">
        <v>14</v>
      </c>
      <c r="H109" s="64">
        <v>19799</v>
      </c>
      <c r="I109" s="40"/>
      <c r="J109" s="40"/>
      <c r="K109" s="50">
        <v>0</v>
      </c>
      <c r="L109">
        <v>2111</v>
      </c>
    </row>
    <row r="110" spans="1:12" x14ac:dyDescent="0.3">
      <c r="A110" s="58">
        <v>12</v>
      </c>
      <c r="B110" s="58">
        <v>20016</v>
      </c>
      <c r="C110" s="61">
        <v>14</v>
      </c>
      <c r="D110" s="58">
        <v>20054</v>
      </c>
      <c r="E110" s="61">
        <v>24</v>
      </c>
      <c r="F110" s="58">
        <v>20065</v>
      </c>
      <c r="G110" s="64">
        <v>23</v>
      </c>
      <c r="H110" s="64">
        <v>20092</v>
      </c>
      <c r="I110" s="40"/>
      <c r="J110" s="40"/>
      <c r="K110" s="50">
        <v>0</v>
      </c>
      <c r="L110">
        <v>1122</v>
      </c>
    </row>
    <row r="111" spans="1:12" x14ac:dyDescent="0.3">
      <c r="A111" s="58">
        <v>12</v>
      </c>
      <c r="B111" s="58">
        <v>20243</v>
      </c>
      <c r="C111" s="61">
        <v>23</v>
      </c>
      <c r="D111" s="58">
        <v>20262</v>
      </c>
      <c r="E111" s="61">
        <v>24</v>
      </c>
      <c r="F111" s="58">
        <v>20281</v>
      </c>
      <c r="G111" s="64">
        <v>14</v>
      </c>
      <c r="H111" s="64">
        <v>20313</v>
      </c>
      <c r="I111" s="40"/>
      <c r="J111" s="40"/>
      <c r="K111" s="50">
        <v>0</v>
      </c>
      <c r="L111">
        <v>1221</v>
      </c>
    </row>
    <row r="112" spans="1:12" x14ac:dyDescent="0.3">
      <c r="A112" s="58">
        <v>21</v>
      </c>
      <c r="B112" s="58">
        <v>20480</v>
      </c>
      <c r="C112" s="61">
        <v>21</v>
      </c>
      <c r="D112" s="58">
        <v>20506</v>
      </c>
      <c r="E112" s="61">
        <v>22</v>
      </c>
      <c r="F112" s="58">
        <v>20554</v>
      </c>
      <c r="G112" s="64">
        <v>23</v>
      </c>
      <c r="H112" s="64">
        <v>20577</v>
      </c>
      <c r="I112" s="40"/>
      <c r="J112" s="40"/>
      <c r="K112" s="50">
        <v>0</v>
      </c>
      <c r="L112">
        <v>2222</v>
      </c>
    </row>
    <row r="113" spans="1:12" x14ac:dyDescent="0.3">
      <c r="A113" s="58">
        <v>12</v>
      </c>
      <c r="B113" s="58">
        <v>20795</v>
      </c>
      <c r="C113" s="61">
        <v>23</v>
      </c>
      <c r="D113" s="58">
        <v>20815</v>
      </c>
      <c r="E113" s="61">
        <v>24</v>
      </c>
      <c r="F113" s="58">
        <v>20829</v>
      </c>
      <c r="G113" s="64">
        <v>23</v>
      </c>
      <c r="H113" s="64">
        <v>20837</v>
      </c>
      <c r="I113" s="40"/>
      <c r="J113" s="40"/>
      <c r="K113" s="50">
        <v>0</v>
      </c>
      <c r="L113">
        <v>1222</v>
      </c>
    </row>
    <row r="114" spans="1:12" x14ac:dyDescent="0.3">
      <c r="A114" s="58">
        <v>21</v>
      </c>
      <c r="B114" s="58">
        <v>21027</v>
      </c>
      <c r="C114" s="61">
        <v>21</v>
      </c>
      <c r="D114" s="58">
        <v>21041</v>
      </c>
      <c r="E114" s="61">
        <v>11</v>
      </c>
      <c r="F114" s="58">
        <v>21054</v>
      </c>
      <c r="G114" s="64">
        <v>12</v>
      </c>
      <c r="H114" s="64">
        <v>21070</v>
      </c>
      <c r="I114" s="40"/>
      <c r="J114" s="40"/>
      <c r="K114" s="50">
        <v>0</v>
      </c>
      <c r="L114">
        <v>2211</v>
      </c>
    </row>
    <row r="115" spans="1:12" x14ac:dyDescent="0.3">
      <c r="A115" s="58">
        <v>12</v>
      </c>
      <c r="B115" s="58">
        <v>21217</v>
      </c>
      <c r="C115" s="61">
        <v>23</v>
      </c>
      <c r="D115" s="58">
        <v>21229</v>
      </c>
      <c r="E115" s="61">
        <v>13</v>
      </c>
      <c r="F115" s="58">
        <v>21241</v>
      </c>
      <c r="G115" s="64">
        <v>23</v>
      </c>
      <c r="H115" s="64">
        <v>21252</v>
      </c>
      <c r="I115" s="40"/>
      <c r="J115" s="40"/>
      <c r="K115" s="50">
        <v>0</v>
      </c>
      <c r="L115">
        <v>1212</v>
      </c>
    </row>
    <row r="116" spans="1:12" x14ac:dyDescent="0.3">
      <c r="A116" s="58">
        <v>12</v>
      </c>
      <c r="B116" s="58">
        <v>21637</v>
      </c>
      <c r="C116" s="61">
        <v>23</v>
      </c>
      <c r="D116" s="58">
        <v>21657</v>
      </c>
      <c r="E116" s="61">
        <v>24</v>
      </c>
      <c r="F116" s="58">
        <v>21662</v>
      </c>
      <c r="G116" s="64">
        <v>23</v>
      </c>
      <c r="H116" s="64">
        <v>21683</v>
      </c>
      <c r="I116" s="40"/>
      <c r="J116" s="40"/>
      <c r="K116" s="50">
        <v>0</v>
      </c>
      <c r="L116">
        <v>1222</v>
      </c>
    </row>
    <row r="117" spans="1:12" x14ac:dyDescent="0.3">
      <c r="A117" s="58">
        <v>21</v>
      </c>
      <c r="B117" s="58">
        <v>21821</v>
      </c>
      <c r="C117" s="61">
        <v>21</v>
      </c>
      <c r="D117" s="58">
        <v>21915</v>
      </c>
      <c r="E117" s="61">
        <v>11</v>
      </c>
      <c r="F117" s="58">
        <v>21927</v>
      </c>
      <c r="G117" s="64">
        <v>21</v>
      </c>
      <c r="H117" s="64">
        <v>21941</v>
      </c>
      <c r="I117" s="40"/>
      <c r="J117" s="40"/>
      <c r="K117" s="50">
        <v>0</v>
      </c>
      <c r="L117">
        <v>2212</v>
      </c>
    </row>
    <row r="118" spans="1:12" x14ac:dyDescent="0.3">
      <c r="A118" s="58">
        <v>12</v>
      </c>
      <c r="B118" s="58">
        <v>22084</v>
      </c>
      <c r="C118" s="61">
        <v>14</v>
      </c>
      <c r="D118" s="58">
        <v>22127</v>
      </c>
      <c r="E118" s="61">
        <v>24</v>
      </c>
      <c r="F118" s="58">
        <v>22147</v>
      </c>
      <c r="G118" s="64">
        <v>23</v>
      </c>
      <c r="H118" s="64">
        <v>22172</v>
      </c>
      <c r="I118" s="40"/>
      <c r="J118" s="40"/>
      <c r="K118" s="50">
        <v>0</v>
      </c>
      <c r="L118">
        <v>1122</v>
      </c>
    </row>
    <row r="119" spans="1:12" x14ac:dyDescent="0.3">
      <c r="A119" s="58">
        <v>21</v>
      </c>
      <c r="B119" s="58">
        <v>22330</v>
      </c>
      <c r="C119" s="61">
        <v>12</v>
      </c>
      <c r="D119" s="58">
        <v>22343</v>
      </c>
      <c r="E119" s="61">
        <v>13</v>
      </c>
      <c r="F119" s="58">
        <v>22369</v>
      </c>
      <c r="G119" s="64">
        <v>23</v>
      </c>
      <c r="H119" s="64">
        <v>22379</v>
      </c>
      <c r="I119" s="40"/>
      <c r="J119" s="40"/>
      <c r="K119" s="50">
        <v>0</v>
      </c>
      <c r="L119">
        <v>2112</v>
      </c>
    </row>
    <row r="120" spans="1:12" x14ac:dyDescent="0.3">
      <c r="A120" s="58">
        <v>12</v>
      </c>
      <c r="B120" s="58">
        <v>22568</v>
      </c>
      <c r="C120" s="61">
        <v>14</v>
      </c>
      <c r="D120" s="58">
        <v>22597</v>
      </c>
      <c r="E120" s="61">
        <v>24</v>
      </c>
      <c r="F120" s="58">
        <v>22606</v>
      </c>
      <c r="G120" s="64">
        <v>23</v>
      </c>
      <c r="H120" s="64">
        <v>22624</v>
      </c>
      <c r="I120" s="40"/>
      <c r="J120" s="40"/>
      <c r="K120" s="50">
        <v>0</v>
      </c>
      <c r="L120">
        <v>1122</v>
      </c>
    </row>
    <row r="121" spans="1:12" x14ac:dyDescent="0.3">
      <c r="A121" s="58">
        <v>21</v>
      </c>
      <c r="B121" s="58">
        <v>22783</v>
      </c>
      <c r="C121" s="61">
        <v>12</v>
      </c>
      <c r="D121" s="58">
        <v>22797</v>
      </c>
      <c r="E121" s="61">
        <v>24</v>
      </c>
      <c r="F121" s="58">
        <v>22809</v>
      </c>
      <c r="G121" s="64">
        <v>14</v>
      </c>
      <c r="H121" s="64">
        <v>22820</v>
      </c>
      <c r="I121" s="40"/>
      <c r="J121" s="40"/>
      <c r="K121" s="50">
        <v>0</v>
      </c>
      <c r="L121">
        <v>2121</v>
      </c>
    </row>
    <row r="122" spans="1:12" x14ac:dyDescent="0.3">
      <c r="A122" s="58">
        <v>21</v>
      </c>
      <c r="B122" s="58">
        <v>23014</v>
      </c>
      <c r="C122" s="61">
        <v>12</v>
      </c>
      <c r="D122" s="58">
        <v>23050</v>
      </c>
      <c r="E122" s="61">
        <v>24</v>
      </c>
      <c r="F122" s="58">
        <v>23076</v>
      </c>
      <c r="G122" s="64">
        <v>23</v>
      </c>
      <c r="H122" s="64">
        <v>23081</v>
      </c>
      <c r="I122" s="40"/>
      <c r="J122" s="40"/>
      <c r="K122" s="50">
        <v>0</v>
      </c>
      <c r="L122">
        <v>2122</v>
      </c>
    </row>
    <row r="123" spans="1:12" x14ac:dyDescent="0.3">
      <c r="A123" s="58">
        <v>21</v>
      </c>
      <c r="B123" s="58">
        <v>23225</v>
      </c>
      <c r="C123" s="61">
        <v>21</v>
      </c>
      <c r="D123" s="58">
        <v>23287</v>
      </c>
      <c r="E123" s="61">
        <v>22</v>
      </c>
      <c r="F123" s="58">
        <v>23330</v>
      </c>
      <c r="G123" s="64">
        <v>14</v>
      </c>
      <c r="H123" s="64">
        <v>23347</v>
      </c>
      <c r="I123" s="40"/>
      <c r="J123" s="40"/>
      <c r="K123" s="50">
        <v>0</v>
      </c>
      <c r="L123">
        <v>2221</v>
      </c>
    </row>
    <row r="124" spans="1:12" x14ac:dyDescent="0.3">
      <c r="A124" s="58">
        <v>12</v>
      </c>
      <c r="B124" s="58">
        <v>23627</v>
      </c>
      <c r="C124" s="61">
        <v>14</v>
      </c>
      <c r="D124" s="58">
        <v>23657</v>
      </c>
      <c r="E124" s="61">
        <v>24</v>
      </c>
      <c r="F124" s="58">
        <v>23670</v>
      </c>
      <c r="G124" s="64">
        <v>23</v>
      </c>
      <c r="H124" s="64">
        <v>23677</v>
      </c>
      <c r="I124" s="40"/>
      <c r="J124" s="40"/>
      <c r="K124" s="50">
        <v>0</v>
      </c>
      <c r="L124">
        <v>1122</v>
      </c>
    </row>
    <row r="125" spans="1:12" x14ac:dyDescent="0.3">
      <c r="A125" s="58">
        <v>21</v>
      </c>
      <c r="B125" s="58">
        <v>23861</v>
      </c>
      <c r="C125" s="61">
        <v>12</v>
      </c>
      <c r="D125" s="58">
        <v>23882</v>
      </c>
      <c r="E125" s="61">
        <v>24</v>
      </c>
      <c r="F125" s="58">
        <v>23919</v>
      </c>
      <c r="G125" s="64">
        <v>14</v>
      </c>
      <c r="H125" s="64">
        <v>23931</v>
      </c>
      <c r="I125" s="40"/>
      <c r="J125" s="40"/>
      <c r="K125" s="50"/>
      <c r="L125">
        <v>2121</v>
      </c>
    </row>
    <row r="126" spans="1:12" x14ac:dyDescent="0.3">
      <c r="A126" s="17"/>
      <c r="B126" s="17"/>
      <c r="C126" s="17"/>
      <c r="D126" s="17"/>
      <c r="E126" s="17"/>
      <c r="F126" s="17"/>
      <c r="G126" s="17"/>
      <c r="H12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146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130</v>
      </c>
      <c r="V3" s="25" t="s">
        <v>117</v>
      </c>
      <c r="W3">
        <f>COUNTA(L7:L28)</f>
        <v>22</v>
      </c>
      <c r="AA3" s="25" t="s">
        <v>117</v>
      </c>
      <c r="AB3">
        <f>COUNTA(L29:L49)</f>
        <v>21</v>
      </c>
      <c r="AF3" s="25" t="s">
        <v>117</v>
      </c>
      <c r="AG3">
        <f>COUNTA(L50:L71)</f>
        <v>22</v>
      </c>
      <c r="AK3" s="25" t="s">
        <v>117</v>
      </c>
      <c r="AL3">
        <f>COUNTA(L72:L93)</f>
        <v>22</v>
      </c>
      <c r="AP3" s="25" t="s">
        <v>117</v>
      </c>
      <c r="AQ3">
        <f>COUNTA(L94:L114)</f>
        <v>21</v>
      </c>
      <c r="AU3" s="25" t="s">
        <v>117</v>
      </c>
      <c r="AV3">
        <f>COUNTA(L115:L136)</f>
        <v>22</v>
      </c>
    </row>
    <row r="4" spans="1:48" x14ac:dyDescent="0.3">
      <c r="P4" s="25" t="s">
        <v>85</v>
      </c>
      <c r="Q4" s="26">
        <f>SUM(O7:O22)</f>
        <v>129</v>
      </c>
      <c r="V4" s="25" t="s">
        <v>118</v>
      </c>
      <c r="W4">
        <f>SUM(U7:U22)</f>
        <v>22</v>
      </c>
      <c r="AA4" s="25" t="s">
        <v>118</v>
      </c>
      <c r="AB4">
        <f>SUM(Z7:Z22)</f>
        <v>21</v>
      </c>
      <c r="AF4" s="25" t="s">
        <v>118</v>
      </c>
      <c r="AG4">
        <f>SUM(AE7:AE22)</f>
        <v>22</v>
      </c>
      <c r="AK4" s="25" t="s">
        <v>118</v>
      </c>
      <c r="AL4">
        <f>SUM(AJ7:AJ22)</f>
        <v>22</v>
      </c>
      <c r="AP4" s="25" t="s">
        <v>118</v>
      </c>
      <c r="AQ4">
        <f>SUM(AO7:AO22)</f>
        <v>21</v>
      </c>
      <c r="AU4" s="25" t="s">
        <v>118</v>
      </c>
      <c r="AV4">
        <f>SUM(AT7:AT22)</f>
        <v>21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36</v>
      </c>
      <c r="C7" s="59">
        <v>14</v>
      </c>
      <c r="D7" s="56">
        <v>62</v>
      </c>
      <c r="E7" s="59">
        <v>24</v>
      </c>
      <c r="F7" s="56">
        <v>75</v>
      </c>
      <c r="G7" s="62">
        <v>14</v>
      </c>
      <c r="H7" s="62">
        <v>90</v>
      </c>
      <c r="I7" s="41"/>
      <c r="J7" s="41"/>
      <c r="K7" s="42">
        <v>0</v>
      </c>
      <c r="L7">
        <v>1121</v>
      </c>
      <c r="N7" s="35">
        <v>1111</v>
      </c>
      <c r="O7" s="35">
        <f>COUNTIF($L$7:$L$500,N7)</f>
        <v>9</v>
      </c>
      <c r="P7" s="35">
        <f>O7/$Q$4</f>
        <v>6.9767441860465115E-2</v>
      </c>
      <c r="Q7" s="35">
        <f>IF(P7=0,0,(P7*((LOG(P7))/LOG(2))))</f>
        <v>-0.26799783167308894</v>
      </c>
      <c r="T7" s="35">
        <f>N7</f>
        <v>1111</v>
      </c>
      <c r="U7" s="35">
        <f>COUNTIF(L7:L28,T7)</f>
        <v>5</v>
      </c>
      <c r="V7" s="35">
        <f>U7/(W4-U20)</f>
        <v>0.22727272727272727</v>
      </c>
      <c r="W7" s="35">
        <f>IF(V7=0,0,(V7*((LOG(V7))/LOG(2))))</f>
        <v>-0.48579625539771243</v>
      </c>
      <c r="Y7" s="35">
        <f>N7</f>
        <v>1111</v>
      </c>
      <c r="Z7" s="35">
        <f>COUNTIF(L29:L49,Y7)</f>
        <v>1</v>
      </c>
      <c r="AA7" s="35">
        <f>Z7/(AB4-Z20)</f>
        <v>5.5555555555555552E-2</v>
      </c>
      <c r="AB7" s="35">
        <f>IF(AA7=0,0,(AA7*((LOG(AA7))/LOG(2))))</f>
        <v>-0.23166250008012845</v>
      </c>
      <c r="AD7" s="35">
        <f>N7</f>
        <v>1111</v>
      </c>
      <c r="AE7" s="35">
        <f>COUNTIF(L50:L71,AD7)</f>
        <v>1</v>
      </c>
      <c r="AF7" s="35">
        <f>AE7/(AG4-AE20)</f>
        <v>0.05</v>
      </c>
      <c r="AG7" s="35">
        <f>IF(AF7=0,0,(AF7*((LOG(AF7))/LOG(2))))</f>
        <v>-0.21609640474436814</v>
      </c>
      <c r="AI7" s="35">
        <f>N7</f>
        <v>1111</v>
      </c>
      <c r="AJ7" s="35">
        <f>COUNTIF(L72:L93,AI7)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COUNTIF(L94:L114,AN7)</f>
        <v>2</v>
      </c>
      <c r="AP7" s="35">
        <f>AO7/(AQ4-AO20)</f>
        <v>9.5238095238095233E-2</v>
      </c>
      <c r="AQ7" s="35">
        <f>IF(AP7=0,0,(AP7*((LOG(AP7))/LOG(2))))</f>
        <v>-0.32307784978845333</v>
      </c>
      <c r="AS7" s="35">
        <f>N7</f>
        <v>1111</v>
      </c>
      <c r="AT7" s="35">
        <f>COUNTIF(L115:L136,AS7)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225</v>
      </c>
      <c r="C8" s="60">
        <v>14</v>
      </c>
      <c r="D8" s="57">
        <v>245</v>
      </c>
      <c r="E8" s="60">
        <v>13</v>
      </c>
      <c r="F8" s="57">
        <v>273</v>
      </c>
      <c r="G8" s="63">
        <v>14</v>
      </c>
      <c r="H8" s="63">
        <v>281</v>
      </c>
      <c r="I8" s="41"/>
      <c r="J8" s="41"/>
      <c r="K8" s="42">
        <v>0</v>
      </c>
      <c r="L8">
        <v>1111</v>
      </c>
      <c r="N8" s="35">
        <v>1112</v>
      </c>
      <c r="O8" s="35">
        <f>COUNTIF($L$7:$L$500,N8)</f>
        <v>1</v>
      </c>
      <c r="P8" s="35">
        <f>O8/$Q$4</f>
        <v>7.7519379844961239E-3</v>
      </c>
      <c r="Q8" s="35">
        <f>IF(P8=0,0,(P8*((LOG(P8))/LOG(2))))</f>
        <v>-5.435059887925002E-2</v>
      </c>
      <c r="T8" s="35">
        <f>N8</f>
        <v>1112</v>
      </c>
      <c r="U8" s="35">
        <f>COUNTIF(L7:L28,T8)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COUNTIF(L29:L49,Y8)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COUNTIF(L50:L71,AD8)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COUNTIF(L72:L93,AI8)</f>
        <v>1</v>
      </c>
      <c r="AK8" s="35">
        <f>AJ8/(AL4-AJ20)</f>
        <v>4.5454545454545456E-2</v>
      </c>
      <c r="AL8" s="35">
        <f>IF(AK8=0,0,(AK8*((LOG(AK8))/LOG(2))))</f>
        <v>-0.20270143721078623</v>
      </c>
      <c r="AN8" s="35">
        <f>N8</f>
        <v>1112</v>
      </c>
      <c r="AO8" s="35">
        <f>COUNTIF(L94:L114,AN8)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COUNTIF(L115:L136,AS8)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386</v>
      </c>
      <c r="C9" s="60">
        <v>14</v>
      </c>
      <c r="D9" s="57">
        <v>407</v>
      </c>
      <c r="E9" s="60">
        <v>24</v>
      </c>
      <c r="F9" s="57">
        <v>440</v>
      </c>
      <c r="G9" s="63">
        <v>23</v>
      </c>
      <c r="H9" s="63">
        <v>453</v>
      </c>
      <c r="I9" s="41"/>
      <c r="J9" s="41"/>
      <c r="K9" s="42">
        <v>0</v>
      </c>
      <c r="L9">
        <v>1122</v>
      </c>
      <c r="N9" s="35">
        <v>1121</v>
      </c>
      <c r="O9" s="35">
        <f>COUNTIF($L$7:$L$500,N9)</f>
        <v>6</v>
      </c>
      <c r="P9" s="35">
        <f>O9/$Q$4</f>
        <v>4.6511627906976744E-2</v>
      </c>
      <c r="Q9" s="35">
        <f>IF(P9=0,0,(P9*((LOG(P9))/LOG(2))))</f>
        <v>-0.20587277928846967</v>
      </c>
      <c r="T9" s="35">
        <f>N9</f>
        <v>1121</v>
      </c>
      <c r="U9" s="35">
        <f>COUNTIF(L7:L28,T9)</f>
        <v>3</v>
      </c>
      <c r="V9" s="35">
        <f>U9/(W4-U20)</f>
        <v>0.13636363636363635</v>
      </c>
      <c r="W9" s="35">
        <f>IF(V9=0,0,(V9*((LOG(V9))/LOG(2))))</f>
        <v>-0.39197306153401923</v>
      </c>
      <c r="Y9" s="35">
        <f>N9</f>
        <v>1121</v>
      </c>
      <c r="Z9" s="35">
        <f>COUNTIF(L29:L49,Y9)</f>
        <v>1</v>
      </c>
      <c r="AA9" s="35">
        <f>Z9/(AB4-Z20)</f>
        <v>5.5555555555555552E-2</v>
      </c>
      <c r="AB9" s="35">
        <f>IF(AA9=0,0,(AA9*((LOG(AA9))/LOG(2))))</f>
        <v>-0.23166250008012845</v>
      </c>
      <c r="AD9" s="35">
        <f>N9</f>
        <v>1121</v>
      </c>
      <c r="AE9" s="35">
        <f>COUNTIF(L50:L71,AD9)</f>
        <v>1</v>
      </c>
      <c r="AF9" s="35">
        <f>AE9/(AG4-AE20)</f>
        <v>0.05</v>
      </c>
      <c r="AG9" s="35">
        <f>IF(AF9=0,0,(AF9*((LOG(AF9))/LOG(2))))</f>
        <v>-0.21609640474436814</v>
      </c>
      <c r="AI9" s="35">
        <f>N9</f>
        <v>1121</v>
      </c>
      <c r="AJ9" s="35">
        <f>COUNTIF(L72:L93,AI9)</f>
        <v>1</v>
      </c>
      <c r="AK9" s="35">
        <f>AJ9/(AL4-AJ20)</f>
        <v>4.5454545454545456E-2</v>
      </c>
      <c r="AL9" s="35">
        <f>IF(AK9=0,0,(AK9*((LOG(AK9))/LOG(2))))</f>
        <v>-0.20270143721078623</v>
      </c>
      <c r="AN9" s="35">
        <f>N9</f>
        <v>1121</v>
      </c>
      <c r="AO9" s="35">
        <f>COUNTIF(L94:L114,AN9)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COUNTIF(L115:L136,AS9)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552</v>
      </c>
      <c r="C10" s="60">
        <v>23</v>
      </c>
      <c r="D10" s="57">
        <v>576</v>
      </c>
      <c r="E10" s="60">
        <v>13</v>
      </c>
      <c r="F10" s="57">
        <v>587</v>
      </c>
      <c r="G10" s="63">
        <v>14</v>
      </c>
      <c r="H10" s="63">
        <v>609</v>
      </c>
      <c r="I10" s="41"/>
      <c r="J10" s="41"/>
      <c r="K10" s="42">
        <v>0</v>
      </c>
      <c r="L10">
        <v>1211</v>
      </c>
      <c r="N10" s="35">
        <v>1122</v>
      </c>
      <c r="O10" s="35">
        <f>COUNTIF($L$7:$L$500,N10)</f>
        <v>17</v>
      </c>
      <c r="P10" s="35">
        <f>O10/$Q$4</f>
        <v>0.13178294573643412</v>
      </c>
      <c r="Q10" s="35">
        <f>IF(P10=0,0,(P10*((LOG(P10))/LOG(2))))</f>
        <v>-0.38530228713906628</v>
      </c>
      <c r="T10" s="35">
        <f>N10</f>
        <v>1122</v>
      </c>
      <c r="U10" s="35">
        <f>COUNTIF(L7:L28,T10)</f>
        <v>1</v>
      </c>
      <c r="V10" s="35">
        <f>U10/(W4-U20)</f>
        <v>4.5454545454545456E-2</v>
      </c>
      <c r="W10" s="35">
        <f>IF(V10=0,0,(V10*((LOG(V10))/LOG(2))))</f>
        <v>-0.20270143721078623</v>
      </c>
      <c r="Y10" s="35">
        <f>N10</f>
        <v>1122</v>
      </c>
      <c r="Z10" s="35">
        <f>COUNTIF(L29:L49,Y10)</f>
        <v>3</v>
      </c>
      <c r="AA10" s="35">
        <f>Z10/(AB4-Z20)</f>
        <v>0.16666666666666666</v>
      </c>
      <c r="AB10" s="35">
        <f>IF(AA10=0,0,(AA10*((LOG(AA10))/LOG(2))))</f>
        <v>-0.43082708345352599</v>
      </c>
      <c r="AD10" s="35">
        <f>N10</f>
        <v>1122</v>
      </c>
      <c r="AE10" s="35">
        <f>COUNTIF(L50:L71,AD10)</f>
        <v>6</v>
      </c>
      <c r="AF10" s="35">
        <f>AE10/(AG4-AE20)</f>
        <v>0.3</v>
      </c>
      <c r="AG10" s="35">
        <f>IF(AF10=0,0,(AF10*((LOG(AF10))/LOG(2))))</f>
        <v>-0.52108967824986185</v>
      </c>
      <c r="AI10" s="35">
        <f>N10</f>
        <v>1122</v>
      </c>
      <c r="AJ10" s="35">
        <f>COUNTIF(L72:L93,AI10)</f>
        <v>4</v>
      </c>
      <c r="AK10" s="35">
        <f>AJ10/(AL4-AJ20)</f>
        <v>0.18181818181818182</v>
      </c>
      <c r="AL10" s="35">
        <f>IF(AK10=0,0,(AK10*((LOG(AK10))/LOG(2))))</f>
        <v>-0.44716938520678134</v>
      </c>
      <c r="AN10" s="35">
        <f>N10</f>
        <v>1122</v>
      </c>
      <c r="AO10" s="35">
        <f>COUNTIF(L94:L114,AN10)</f>
        <v>2</v>
      </c>
      <c r="AP10" s="35">
        <f>AO10/(AQ4-AO20)</f>
        <v>9.5238095238095233E-2</v>
      </c>
      <c r="AQ10" s="35">
        <f>IF(AP10=0,0,(AP10*((LOG(AP10))/LOG(2))))</f>
        <v>-0.32307784978845333</v>
      </c>
      <c r="AS10" s="35">
        <f>N10</f>
        <v>1122</v>
      </c>
      <c r="AT10" s="35">
        <f>COUNTIF(L115:L136,AS10)</f>
        <v>1</v>
      </c>
      <c r="AU10" s="35">
        <f>AT10/(AV4-AT20)</f>
        <v>5.2631578947368418E-2</v>
      </c>
      <c r="AV10" s="35">
        <f>IF(AU10=0,0,(AU10*((LOG(AU10))/LOG(2))))</f>
        <v>-0.22357513228650452</v>
      </c>
    </row>
    <row r="11" spans="1:48" x14ac:dyDescent="0.3">
      <c r="A11" s="57">
        <v>12</v>
      </c>
      <c r="B11" s="57">
        <v>740</v>
      </c>
      <c r="C11" s="60">
        <v>23</v>
      </c>
      <c r="D11" s="57">
        <v>750</v>
      </c>
      <c r="E11" s="60">
        <v>24</v>
      </c>
      <c r="F11" s="57">
        <v>769</v>
      </c>
      <c r="G11" s="63">
        <v>14</v>
      </c>
      <c r="H11" s="63">
        <v>786</v>
      </c>
      <c r="I11" s="41"/>
      <c r="J11" s="41"/>
      <c r="K11" s="42">
        <v>0</v>
      </c>
      <c r="L11">
        <v>1221</v>
      </c>
      <c r="N11" s="35">
        <v>1211</v>
      </c>
      <c r="O11" s="35">
        <f>COUNTIF($L$7:$L$500,N11)</f>
        <v>10</v>
      </c>
      <c r="P11" s="35">
        <f>O11/$Q$4</f>
        <v>7.7519379844961239E-2</v>
      </c>
      <c r="Q11" s="35">
        <f>IF(P11=0,0,(P11*((LOG(P11))/LOG(2))))</f>
        <v>-0.28599218298727841</v>
      </c>
      <c r="T11" s="35">
        <f>N11</f>
        <v>1211</v>
      </c>
      <c r="U11" s="35">
        <f>COUNTIF(L7:L28,T11)</f>
        <v>5</v>
      </c>
      <c r="V11" s="35">
        <f>U11/(W4-U20)</f>
        <v>0.22727272727272727</v>
      </c>
      <c r="W11" s="35">
        <f>IF(V11=0,0,(V11*((LOG(V11))/LOG(2))))</f>
        <v>-0.48579625539771243</v>
      </c>
      <c r="Y11" s="35">
        <f>N11</f>
        <v>1211</v>
      </c>
      <c r="Z11" s="35">
        <f>COUNTIF(L29:L49,Y11)</f>
        <v>0</v>
      </c>
      <c r="AA11" s="35">
        <f>Z11/(AB4-Z20)</f>
        <v>0</v>
      </c>
      <c r="AB11" s="35">
        <f>IF(AA11=0,0,(AA11*((LOG(AA11))/LOG(2))))</f>
        <v>0</v>
      </c>
      <c r="AD11" s="35">
        <f>N11</f>
        <v>1211</v>
      </c>
      <c r="AE11" s="35">
        <f>COUNTIF(L50:L71,AD11)</f>
        <v>2</v>
      </c>
      <c r="AF11" s="35">
        <f>AE11/(AG4-AE20)</f>
        <v>0.1</v>
      </c>
      <c r="AG11" s="35">
        <f>IF(AF11=0,0,(AF11*((LOG(AF11))/LOG(2))))</f>
        <v>-0.33219280948873625</v>
      </c>
      <c r="AI11" s="35">
        <f>N11</f>
        <v>1211</v>
      </c>
      <c r="AJ11" s="35">
        <f>COUNTIF(L72:L93,AI11)</f>
        <v>1</v>
      </c>
      <c r="AK11" s="35">
        <f>AJ11/(AL4-AJ20)</f>
        <v>4.5454545454545456E-2</v>
      </c>
      <c r="AL11" s="35">
        <f>IF(AK11=0,0,(AK11*((LOG(AK11))/LOG(2))))</f>
        <v>-0.20270143721078623</v>
      </c>
      <c r="AN11" s="35">
        <f>N11</f>
        <v>1211</v>
      </c>
      <c r="AO11" s="35">
        <f>COUNTIF(L94:L114,AN11)</f>
        <v>1</v>
      </c>
      <c r="AP11" s="35">
        <f>AO11/(AQ4-AO20)</f>
        <v>4.7619047619047616E-2</v>
      </c>
      <c r="AQ11" s="35">
        <f>IF(AP11=0,0,(AP11*((LOG(AP11))/LOG(2))))</f>
        <v>-0.20915797251327431</v>
      </c>
      <c r="AS11" s="35">
        <f>N11</f>
        <v>1211</v>
      </c>
      <c r="AT11" s="35">
        <f>COUNTIF(L115:L136,AS11)</f>
        <v>1</v>
      </c>
      <c r="AU11" s="35">
        <f>AT11/(AV4-AT20)</f>
        <v>5.2631578947368418E-2</v>
      </c>
      <c r="AV11" s="35">
        <f>IF(AU11=0,0,(AU11*((LOG(AU11))/LOG(2))))</f>
        <v>-0.22357513228650452</v>
      </c>
    </row>
    <row r="12" spans="1:48" x14ac:dyDescent="0.3">
      <c r="A12" s="57">
        <v>12</v>
      </c>
      <c r="B12" s="57">
        <v>896</v>
      </c>
      <c r="C12" s="60">
        <v>14</v>
      </c>
      <c r="D12" s="57">
        <v>916</v>
      </c>
      <c r="E12" s="60">
        <v>24</v>
      </c>
      <c r="F12" s="57">
        <v>927</v>
      </c>
      <c r="G12" s="63">
        <v>14</v>
      </c>
      <c r="H12" s="63">
        <v>950</v>
      </c>
      <c r="I12" s="41"/>
      <c r="J12" s="41"/>
      <c r="K12" s="42">
        <v>0</v>
      </c>
      <c r="L12">
        <v>1121</v>
      </c>
      <c r="N12" s="35">
        <v>1212</v>
      </c>
      <c r="O12" s="35">
        <f>COUNTIF($L$7:$L$500,N12)</f>
        <v>12</v>
      </c>
      <c r="P12" s="35">
        <f>O12/$Q$4</f>
        <v>9.3023255813953487E-2</v>
      </c>
      <c r="Q12" s="35">
        <f>IF(P12=0,0,(P12*((LOG(P12))/LOG(2))))</f>
        <v>-0.31872230276298585</v>
      </c>
      <c r="T12" s="35">
        <f>N12</f>
        <v>1212</v>
      </c>
      <c r="U12" s="35">
        <f>COUNTIF(L7:L28,T12)</f>
        <v>2</v>
      </c>
      <c r="V12" s="35">
        <f>U12/(W4-U20)</f>
        <v>9.0909090909090912E-2</v>
      </c>
      <c r="W12" s="35">
        <f>IF(V12=0,0,(V12*((LOG(V12))/LOG(2))))</f>
        <v>-0.31449378351248153</v>
      </c>
      <c r="Y12" s="35">
        <f>N12</f>
        <v>1212</v>
      </c>
      <c r="Z12" s="35">
        <f>COUNTIF(L29:L49,Y12)</f>
        <v>4</v>
      </c>
      <c r="AA12" s="35">
        <f>Z12/(AB4-Z20)</f>
        <v>0.22222222222222221</v>
      </c>
      <c r="AB12" s="35">
        <f>IF(AA12=0,0,(AA12*((LOG(AA12))/LOG(2))))</f>
        <v>-0.48220555587606945</v>
      </c>
      <c r="AD12" s="35">
        <f>N12</f>
        <v>1212</v>
      </c>
      <c r="AE12" s="35">
        <f>COUNTIF(L50:L71,AD12)</f>
        <v>1</v>
      </c>
      <c r="AF12" s="35">
        <f>AE12/(AG4-AE20)</f>
        <v>0.05</v>
      </c>
      <c r="AG12" s="35">
        <f>IF(AF12=0,0,(AF12*((LOG(AF12))/LOG(2))))</f>
        <v>-0.21609640474436814</v>
      </c>
      <c r="AI12" s="35">
        <f>N12</f>
        <v>1212</v>
      </c>
      <c r="AJ12" s="35">
        <f>COUNTIF(L72:L93,AI12)</f>
        <v>0</v>
      </c>
      <c r="AK12" s="35">
        <f>AJ12/(AL4-AJ20)</f>
        <v>0</v>
      </c>
      <c r="AL12" s="35">
        <f>IF(AK12=0,0,(AK12*((LOG(AK12))/LOG(2))))</f>
        <v>0</v>
      </c>
      <c r="AN12" s="35">
        <f>N12</f>
        <v>1212</v>
      </c>
      <c r="AO12" s="35">
        <f>COUNTIF(L94:L114,AN12)</f>
        <v>4</v>
      </c>
      <c r="AP12" s="35">
        <f>AO12/(AQ4-AO20)</f>
        <v>0.19047619047619047</v>
      </c>
      <c r="AQ12" s="35">
        <f>IF(AP12=0,0,(AP12*((LOG(AP12))/LOG(2))))</f>
        <v>-0.4556795091007162</v>
      </c>
      <c r="AS12" s="35">
        <f>N12</f>
        <v>1212</v>
      </c>
      <c r="AT12" s="35">
        <f>COUNTIF(L115:L136,AS12)</f>
        <v>1</v>
      </c>
      <c r="AU12" s="35">
        <f>AT12/(AV4-AT20)</f>
        <v>5.2631578947368418E-2</v>
      </c>
      <c r="AV12" s="35">
        <f>IF(AU12=0,0,(AU12*((LOG(AU12))/LOG(2))))</f>
        <v>-0.22357513228650452</v>
      </c>
    </row>
    <row r="13" spans="1:48" x14ac:dyDescent="0.3">
      <c r="A13" s="57">
        <v>12</v>
      </c>
      <c r="B13" s="57">
        <v>1075</v>
      </c>
      <c r="C13" s="60">
        <v>14</v>
      </c>
      <c r="D13" s="57">
        <v>1091</v>
      </c>
      <c r="E13" s="60">
        <v>13</v>
      </c>
      <c r="F13" s="57">
        <v>1110</v>
      </c>
      <c r="G13" s="63">
        <v>14</v>
      </c>
      <c r="H13" s="63">
        <v>1122</v>
      </c>
      <c r="I13" s="41"/>
      <c r="J13" s="41"/>
      <c r="K13" s="42">
        <v>0</v>
      </c>
      <c r="L13">
        <v>1111</v>
      </c>
      <c r="N13" s="35">
        <v>1221</v>
      </c>
      <c r="O13" s="35">
        <f>COUNTIF($L$7:$L$500,N13)</f>
        <v>17</v>
      </c>
      <c r="P13" s="35">
        <f>O13/$Q$4</f>
        <v>0.13178294573643412</v>
      </c>
      <c r="Q13" s="35">
        <f>IF(P13=0,0,(P13*((LOG(P13))/LOG(2))))</f>
        <v>-0.38530228713906628</v>
      </c>
      <c r="T13" s="35">
        <f>N13</f>
        <v>1221</v>
      </c>
      <c r="U13" s="35">
        <f>COUNTIF(L7:L28,T13)</f>
        <v>4</v>
      </c>
      <c r="V13" s="35">
        <f>U13/(W4-U20)</f>
        <v>0.18181818181818182</v>
      </c>
      <c r="W13" s="35">
        <f>IF(V13=0,0,(V13*((LOG(V13))/LOG(2))))</f>
        <v>-0.44716938520678134</v>
      </c>
      <c r="Y13" s="35">
        <f>N13</f>
        <v>1221</v>
      </c>
      <c r="Z13" s="35">
        <f>COUNTIF(L29:L49,Y13)</f>
        <v>2</v>
      </c>
      <c r="AA13" s="35">
        <f>Z13/(AB4-Z20)</f>
        <v>0.1111111111111111</v>
      </c>
      <c r="AB13" s="35">
        <f>IF(AA13=0,0,(AA13*((LOG(AA13))/LOG(2))))</f>
        <v>-0.3522138890491458</v>
      </c>
      <c r="AD13" s="35">
        <f>N13</f>
        <v>1221</v>
      </c>
      <c r="AE13" s="35">
        <f>COUNTIF(L50:L71,AD13)</f>
        <v>3</v>
      </c>
      <c r="AF13" s="35">
        <f>AE13/(AG4-AE20)</f>
        <v>0.15</v>
      </c>
      <c r="AG13" s="35">
        <f>IF(AF13=0,0,(AF13*((LOG(AF13))/LOG(2))))</f>
        <v>-0.41054483912493089</v>
      </c>
      <c r="AI13" s="35">
        <f>N13</f>
        <v>1221</v>
      </c>
      <c r="AJ13" s="35">
        <f>COUNTIF(L72:L93,AI13)</f>
        <v>2</v>
      </c>
      <c r="AK13" s="35">
        <f>AJ13/(AL4-AJ20)</f>
        <v>9.0909090909090912E-2</v>
      </c>
      <c r="AL13" s="35">
        <f>IF(AK13=0,0,(AK13*((LOG(AK13))/LOG(2))))</f>
        <v>-0.31449378351248153</v>
      </c>
      <c r="AN13" s="35">
        <f>N13</f>
        <v>1221</v>
      </c>
      <c r="AO13" s="35">
        <f>COUNTIF(L94:L114,AN13)</f>
        <v>3</v>
      </c>
      <c r="AP13" s="35">
        <f>AO13/(AQ4-AO20)</f>
        <v>0.14285714285714285</v>
      </c>
      <c r="AQ13" s="35">
        <f>IF(AP13=0,0,(AP13*((LOG(AP13))/LOG(2))))</f>
        <v>-0.40105070315108626</v>
      </c>
      <c r="AS13" s="35">
        <f>N13</f>
        <v>1221</v>
      </c>
      <c r="AT13" s="35">
        <f>COUNTIF(L115:L136,AS13)</f>
        <v>3</v>
      </c>
      <c r="AU13" s="35">
        <f>AT13/(AV4-AT20)</f>
        <v>0.15789473684210525</v>
      </c>
      <c r="AV13" s="35">
        <f>IF(AU13=0,0,(AU13*((LOG(AU13))/LOG(2))))</f>
        <v>-0.42046815990354147</v>
      </c>
    </row>
    <row r="14" spans="1:48" x14ac:dyDescent="0.3">
      <c r="A14" s="57">
        <v>12</v>
      </c>
      <c r="B14" s="57">
        <v>1223</v>
      </c>
      <c r="C14" s="60">
        <v>23</v>
      </c>
      <c r="D14" s="57">
        <v>1241</v>
      </c>
      <c r="E14" s="60">
        <v>13</v>
      </c>
      <c r="F14" s="57">
        <v>1252</v>
      </c>
      <c r="G14" s="63">
        <v>23</v>
      </c>
      <c r="H14" s="63">
        <v>1261</v>
      </c>
      <c r="I14" s="41"/>
      <c r="J14" s="41"/>
      <c r="K14" s="42">
        <v>0</v>
      </c>
      <c r="L14">
        <v>1212</v>
      </c>
      <c r="N14" s="35">
        <v>1222</v>
      </c>
      <c r="O14" s="35">
        <f>COUNTIF($L$7:$L$500,N14)</f>
        <v>14</v>
      </c>
      <c r="P14" s="35">
        <f>O14/$Q$4</f>
        <v>0.10852713178294573</v>
      </c>
      <c r="Q14" s="35">
        <f>IF(P14=0,0,(P14*((LOG(P14))/LOG(2))))</f>
        <v>-0.34770707493890779</v>
      </c>
      <c r="T14" s="35">
        <f>N14</f>
        <v>1222</v>
      </c>
      <c r="U14" s="35">
        <f>COUNTIF(L7:L28,T14)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COUNTIF(L29:L49,Y14)</f>
        <v>1</v>
      </c>
      <c r="AA14" s="35">
        <f>Z14/(AB4-Z20)</f>
        <v>5.5555555555555552E-2</v>
      </c>
      <c r="AB14" s="35">
        <f>IF(AA14=0,0,(AA14*((LOG(AA14))/LOG(2))))</f>
        <v>-0.23166250008012845</v>
      </c>
      <c r="AD14" s="35">
        <f>N14</f>
        <v>1222</v>
      </c>
      <c r="AE14" s="35">
        <f>COUNTIF(L50:L71,AD14)</f>
        <v>6</v>
      </c>
      <c r="AF14" s="35">
        <f>AE14/(AG4-AE20)</f>
        <v>0.3</v>
      </c>
      <c r="AG14" s="35">
        <f>IF(AF14=0,0,(AF14*((LOG(AF14))/LOG(2))))</f>
        <v>-0.52108967824986185</v>
      </c>
      <c r="AI14" s="35">
        <f>N14</f>
        <v>1222</v>
      </c>
      <c r="AJ14" s="35">
        <f>COUNTIF(L72:L93,AI14)</f>
        <v>2</v>
      </c>
      <c r="AK14" s="35">
        <f>AJ14/(AL4-AJ20)</f>
        <v>9.0909090909090912E-2</v>
      </c>
      <c r="AL14" s="35">
        <f>IF(AK14=0,0,(AK14*((LOG(AK14))/LOG(2))))</f>
        <v>-0.31449378351248153</v>
      </c>
      <c r="AN14" s="35">
        <f>N14</f>
        <v>1222</v>
      </c>
      <c r="AO14" s="35">
        <f>COUNTIF(L94:L114,AN14)</f>
        <v>2</v>
      </c>
      <c r="AP14" s="35">
        <f>AO14/(AQ4-AO20)</f>
        <v>9.5238095238095233E-2</v>
      </c>
      <c r="AQ14" s="35">
        <f>IF(AP14=0,0,(AP14*((LOG(AP14))/LOG(2))))</f>
        <v>-0.32307784978845333</v>
      </c>
      <c r="AS14" s="35">
        <f>N14</f>
        <v>1222</v>
      </c>
      <c r="AT14" s="35">
        <f>COUNTIF(L115:L136,AS14)</f>
        <v>3</v>
      </c>
      <c r="AU14" s="35">
        <f>AT14/(AV4-AT20)</f>
        <v>0.15789473684210525</v>
      </c>
      <c r="AV14" s="35">
        <f>IF(AU14=0,0,(AU14*((LOG(AU14))/LOG(2))))</f>
        <v>-0.42046815990354147</v>
      </c>
    </row>
    <row r="15" spans="1:48" x14ac:dyDescent="0.3">
      <c r="A15" s="57">
        <v>12</v>
      </c>
      <c r="B15" s="57">
        <v>1393</v>
      </c>
      <c r="C15" s="60">
        <v>23</v>
      </c>
      <c r="D15" s="57">
        <v>1404</v>
      </c>
      <c r="E15" s="60">
        <v>13</v>
      </c>
      <c r="F15" s="57">
        <v>1412</v>
      </c>
      <c r="G15" s="63">
        <v>14</v>
      </c>
      <c r="H15" s="63">
        <v>1444</v>
      </c>
      <c r="I15" s="41"/>
      <c r="J15" s="41"/>
      <c r="K15" s="42">
        <v>0</v>
      </c>
      <c r="L15">
        <v>1211</v>
      </c>
      <c r="N15" s="35">
        <v>2111</v>
      </c>
      <c r="O15" s="35">
        <f>COUNTIF($L$7:$L$500,N15)</f>
        <v>3</v>
      </c>
      <c r="P15" s="35">
        <f>O15/$Q$4</f>
        <v>2.3255813953488372E-2</v>
      </c>
      <c r="Q15" s="35">
        <f>IF(P15=0,0,(P15*((LOG(P15))/LOG(2))))</f>
        <v>-0.12619220359772321</v>
      </c>
      <c r="T15" s="35">
        <f>N15</f>
        <v>2111</v>
      </c>
      <c r="U15" s="35">
        <f>COUNTIF(L7:L28,T15)</f>
        <v>1</v>
      </c>
      <c r="V15" s="35">
        <f>U15/(W4-U20)</f>
        <v>4.5454545454545456E-2</v>
      </c>
      <c r="W15" s="35">
        <f>IF(V15=0,0,(V15*((LOG(V15))/LOG(2))))</f>
        <v>-0.20270143721078623</v>
      </c>
      <c r="Y15" s="35">
        <f>N15</f>
        <v>2111</v>
      </c>
      <c r="Z15" s="35">
        <f>COUNTIF(L29:L49,Y15)</f>
        <v>1</v>
      </c>
      <c r="AA15" s="35">
        <f>Z15/(AB4-Z20)</f>
        <v>5.5555555555555552E-2</v>
      </c>
      <c r="AB15" s="35">
        <f>IF(AA15=0,0,(AA15*((LOG(AA15))/LOG(2))))</f>
        <v>-0.23166250008012845</v>
      </c>
      <c r="AD15" s="35">
        <f>N15</f>
        <v>2111</v>
      </c>
      <c r="AE15" s="35">
        <f>COUNTIF(L50:L71,AD15)</f>
        <v>0</v>
      </c>
      <c r="AF15" s="35">
        <f>AE15/(AG4-AE20)</f>
        <v>0</v>
      </c>
      <c r="AG15" s="35">
        <f>IF(AF15=0,0,(AF15*((LOG(AF15))/LOG(2))))</f>
        <v>0</v>
      </c>
      <c r="AI15" s="35">
        <f>N15</f>
        <v>2111</v>
      </c>
      <c r="AJ15" s="35">
        <f>COUNTIF(L72:L93,AI15)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COUNTIF(L94:L114,AN15)</f>
        <v>1</v>
      </c>
      <c r="AP15" s="35">
        <f>AO15/(AQ4-AO20)</f>
        <v>4.7619047619047616E-2</v>
      </c>
      <c r="AQ15" s="35">
        <f>IF(AP15=0,0,(AP15*((LOG(AP15))/LOG(2))))</f>
        <v>-0.20915797251327431</v>
      </c>
      <c r="AS15" s="35">
        <f>N15</f>
        <v>2111</v>
      </c>
      <c r="AT15" s="35">
        <f>COUNTIF(L115:L136,AS15)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1596</v>
      </c>
      <c r="C16" s="60">
        <v>14</v>
      </c>
      <c r="D16" s="57">
        <v>1609</v>
      </c>
      <c r="E16" s="60">
        <v>13</v>
      </c>
      <c r="F16" s="57">
        <v>1642</v>
      </c>
      <c r="G16" s="63">
        <v>14</v>
      </c>
      <c r="H16" s="63">
        <v>1654</v>
      </c>
      <c r="I16" s="41"/>
      <c r="J16" s="41"/>
      <c r="K16" s="42">
        <v>0</v>
      </c>
      <c r="L16">
        <v>1111</v>
      </c>
      <c r="N16" s="35">
        <v>2112</v>
      </c>
      <c r="O16" s="35">
        <f>COUNTIF($L$7:$L$500,N16)</f>
        <v>4</v>
      </c>
      <c r="P16" s="35">
        <f>O16/$Q$4</f>
        <v>3.1007751937984496E-2</v>
      </c>
      <c r="Q16" s="35">
        <f>IF(P16=0,0,(P16*((LOG(P16))/LOG(2))))</f>
        <v>-0.15538689164103112</v>
      </c>
      <c r="T16" s="35">
        <f>N16</f>
        <v>2112</v>
      </c>
      <c r="U16" s="35">
        <f>COUNTIF(L7:L28,T16)</f>
        <v>1</v>
      </c>
      <c r="V16" s="35">
        <f>U16/(W4-U20)</f>
        <v>4.5454545454545456E-2</v>
      </c>
      <c r="W16" s="35">
        <f>IF(V16=0,0,(V16*((LOG(V16))/LOG(2))))</f>
        <v>-0.20270143721078623</v>
      </c>
      <c r="Y16" s="35">
        <f>N16</f>
        <v>2112</v>
      </c>
      <c r="Z16" s="35">
        <f>COUNTIF(L29:L49,Y16)</f>
        <v>3</v>
      </c>
      <c r="AA16" s="35">
        <f>Z16/(AB4-Z20)</f>
        <v>0.16666666666666666</v>
      </c>
      <c r="AB16" s="35">
        <f>IF(AA16=0,0,(AA16*((LOG(AA16))/LOG(2))))</f>
        <v>-0.43082708345352599</v>
      </c>
      <c r="AD16" s="35">
        <f>N16</f>
        <v>2112</v>
      </c>
      <c r="AE16" s="35">
        <f>COUNTIF(L50:L71,AD16)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COUNTIF(L72:L93,AI16)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COUNTIF(L94:L114,AN16)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COUNTIF(L115:L136,AS16)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1829</v>
      </c>
      <c r="C17" s="60">
        <v>23</v>
      </c>
      <c r="D17" s="57">
        <v>1851</v>
      </c>
      <c r="E17" s="60">
        <v>13</v>
      </c>
      <c r="F17" s="57">
        <v>1864</v>
      </c>
      <c r="G17" s="63">
        <v>14</v>
      </c>
      <c r="H17" s="63">
        <v>1872</v>
      </c>
      <c r="I17" s="41"/>
      <c r="J17" s="41"/>
      <c r="K17" s="42">
        <v>0</v>
      </c>
      <c r="L17">
        <v>1211</v>
      </c>
      <c r="N17" s="35">
        <v>2121</v>
      </c>
      <c r="O17" s="35">
        <f>COUNTIF($L$7:$L$500,N17)</f>
        <v>5</v>
      </c>
      <c r="P17" s="35">
        <f>O17/$Q$4</f>
        <v>3.875968992248062E-2</v>
      </c>
      <c r="Q17" s="35">
        <f>IF(P17=0,0,(P17*((LOG(P17))/LOG(2))))</f>
        <v>-0.18175578141611984</v>
      </c>
      <c r="T17" s="35">
        <f>N17</f>
        <v>2121</v>
      </c>
      <c r="U17" s="35">
        <f>COUNTIF(L7:L28,T17)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COUNTIF(L29:L49,Y17)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COUNTIF(L50:L71,AD17)</f>
        <v>0</v>
      </c>
      <c r="AF17" s="35">
        <f>AE17/(AG4-AE20)</f>
        <v>0</v>
      </c>
      <c r="AG17" s="35">
        <f>IF(AF17=0,0,(AF17*((LOG(AF17))/LOG(2))))</f>
        <v>0</v>
      </c>
      <c r="AI17" s="35">
        <f>N17</f>
        <v>2121</v>
      </c>
      <c r="AJ17" s="35">
        <f>COUNTIF(L72:L93,AI17)</f>
        <v>1</v>
      </c>
      <c r="AK17" s="35">
        <f>AJ17/(AL4-AJ20)</f>
        <v>4.5454545454545456E-2</v>
      </c>
      <c r="AL17" s="35">
        <f>IF(AK17=0,0,(AK17*((LOG(AK17))/LOG(2))))</f>
        <v>-0.20270143721078623</v>
      </c>
      <c r="AN17" s="35">
        <f>N17</f>
        <v>2121</v>
      </c>
      <c r="AO17" s="35">
        <f>COUNTIF(L94:L114,AN17)</f>
        <v>3</v>
      </c>
      <c r="AP17" s="35">
        <f>AO17/(AQ4-AO20)</f>
        <v>0.14285714285714285</v>
      </c>
      <c r="AQ17" s="35">
        <f>IF(AP17=0,0,(AP17*((LOG(AP17))/LOG(2))))</f>
        <v>-0.40105070315108626</v>
      </c>
      <c r="AS17" s="35">
        <f>N17</f>
        <v>2121</v>
      </c>
      <c r="AT17" s="35">
        <f>COUNTIF(L115:L136,AS17)</f>
        <v>1</v>
      </c>
      <c r="AU17" s="35">
        <f>AT17/(AV4-AT20)</f>
        <v>5.2631578947368418E-2</v>
      </c>
      <c r="AV17" s="35">
        <f>IF(AU17=0,0,(AU17*((LOG(AU17))/LOG(2))))</f>
        <v>-0.22357513228650452</v>
      </c>
    </row>
    <row r="18" spans="1:48" x14ac:dyDescent="0.3">
      <c r="A18" s="57">
        <v>12</v>
      </c>
      <c r="B18" s="57">
        <v>2002</v>
      </c>
      <c r="C18" s="60">
        <v>23</v>
      </c>
      <c r="D18" s="57">
        <v>2014</v>
      </c>
      <c r="E18" s="60">
        <v>13</v>
      </c>
      <c r="F18" s="57">
        <v>2026</v>
      </c>
      <c r="G18" s="63">
        <v>23</v>
      </c>
      <c r="H18" s="63">
        <v>2035</v>
      </c>
      <c r="I18" s="41"/>
      <c r="J18" s="41"/>
      <c r="K18" s="42">
        <v>0</v>
      </c>
      <c r="L18">
        <v>1212</v>
      </c>
      <c r="N18" s="35">
        <v>2122</v>
      </c>
      <c r="O18" s="35">
        <f>COUNTIF($L$7:$L$500,N18)</f>
        <v>15</v>
      </c>
      <c r="P18" s="35">
        <f>O18/$Q$4</f>
        <v>0.11627906976744186</v>
      </c>
      <c r="Q18" s="35">
        <f>IF(P18=0,0,(P18*((LOG(P18))/LOG(2))))</f>
        <v>-0.36096937904822501</v>
      </c>
      <c r="T18" s="35">
        <f>N18</f>
        <v>2122</v>
      </c>
      <c r="U18" s="35">
        <f>COUNTIF(L7:L28,T18)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COUNTIF(L29:L49,Y18)</f>
        <v>2</v>
      </c>
      <c r="AA18" s="35">
        <f>Z18/(AB4-Z20)</f>
        <v>0.1111111111111111</v>
      </c>
      <c r="AB18" s="35">
        <f>IF(AA18=0,0,(AA18*((LOG(AA18))/LOG(2))))</f>
        <v>-0.3522138890491458</v>
      </c>
      <c r="AD18" s="35">
        <f>N18</f>
        <v>2122</v>
      </c>
      <c r="AE18" s="35">
        <f>COUNTIF(L50:L71,AD18)</f>
        <v>0</v>
      </c>
      <c r="AF18" s="35">
        <f>AE18/(AG4-AE20)</f>
        <v>0</v>
      </c>
      <c r="AG18" s="35">
        <f>IF(AF18=0,0,(AF18*((LOG(AF18))/LOG(2))))</f>
        <v>0</v>
      </c>
      <c r="AI18" s="35">
        <f>N18</f>
        <v>2122</v>
      </c>
      <c r="AJ18" s="35">
        <f>COUNTIF(L72:L93,AI18)</f>
        <v>5</v>
      </c>
      <c r="AK18" s="35">
        <f>AJ18/(AL4-AJ20)</f>
        <v>0.22727272727272727</v>
      </c>
      <c r="AL18" s="35">
        <f>IF(AK18=0,0,(AK18*((LOG(AK18))/LOG(2))))</f>
        <v>-0.48579625539771243</v>
      </c>
      <c r="AN18" s="35">
        <f>N18</f>
        <v>2122</v>
      </c>
      <c r="AO18" s="35">
        <f>COUNTIF(L94:L114,AN18)</f>
        <v>2</v>
      </c>
      <c r="AP18" s="35">
        <f>AO18/(AQ4-AO20)</f>
        <v>9.5238095238095233E-2</v>
      </c>
      <c r="AQ18" s="35">
        <f>IF(AP18=0,0,(AP18*((LOG(AP18))/LOG(2))))</f>
        <v>-0.32307784978845333</v>
      </c>
      <c r="AS18" s="35">
        <f>N18</f>
        <v>2122</v>
      </c>
      <c r="AT18" s="35">
        <f>COUNTIF(L115:L136,AS18)</f>
        <v>6</v>
      </c>
      <c r="AU18" s="35">
        <f>AT18/(AV4-AT20)</f>
        <v>0.31578947368421051</v>
      </c>
      <c r="AV18" s="35">
        <f>IF(AU18=0,0,(AU18*((LOG(AU18))/LOG(2))))</f>
        <v>-0.52514684612287243</v>
      </c>
    </row>
    <row r="19" spans="1:48" x14ac:dyDescent="0.3">
      <c r="A19" s="57">
        <v>12</v>
      </c>
      <c r="B19" s="57">
        <v>2174</v>
      </c>
      <c r="C19" s="60">
        <v>23</v>
      </c>
      <c r="D19" s="57">
        <v>2183</v>
      </c>
      <c r="E19" s="60">
        <v>13</v>
      </c>
      <c r="F19" s="57">
        <v>2203</v>
      </c>
      <c r="G19" s="63">
        <v>14</v>
      </c>
      <c r="H19" s="63">
        <v>2234</v>
      </c>
      <c r="I19" s="41"/>
      <c r="J19" s="41"/>
      <c r="K19" s="42">
        <v>0</v>
      </c>
      <c r="L19">
        <v>1211</v>
      </c>
      <c r="N19" s="35">
        <v>2211</v>
      </c>
      <c r="O19" s="35">
        <f>COUNTIF($L$7:$L$500,N19)</f>
        <v>2</v>
      </c>
      <c r="P19" s="35">
        <f>O19/$Q$4</f>
        <v>1.5503875968992248E-2</v>
      </c>
      <c r="Q19" s="35">
        <f>IF(P19=0,0,(P19*((LOG(P19))/LOG(2))))</f>
        <v>-9.3197321789507806E-2</v>
      </c>
      <c r="T19" s="35">
        <f>N19</f>
        <v>2211</v>
      </c>
      <c r="U19" s="35">
        <f>COUNTIF(L7:L28,T19)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COUNTIF(L29:L49,Y19)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COUNTIF(L50:L71,AD19)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COUNTIF(L72:L93,AI19)</f>
        <v>1</v>
      </c>
      <c r="AK19" s="35">
        <f>AJ19/(AL4-AJ20)</f>
        <v>4.5454545454545456E-2</v>
      </c>
      <c r="AL19" s="35">
        <f>IF(AK19=0,0,(AK19*((LOG(AK19))/LOG(2))))</f>
        <v>-0.20270143721078623</v>
      </c>
      <c r="AN19" s="35">
        <f>N19</f>
        <v>2211</v>
      </c>
      <c r="AO19" s="35">
        <f>COUNTIF(L94:L114,AN19)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COUNTIF(L115:L136,AS19)</f>
        <v>1</v>
      </c>
      <c r="AU19" s="35">
        <f>AT19/(AV4-AT20)</f>
        <v>5.2631578947368418E-2</v>
      </c>
      <c r="AV19" s="35">
        <f>IF(AU19=0,0,(AU19*((LOG(AU19))/LOG(2))))</f>
        <v>-0.22357513228650452</v>
      </c>
    </row>
    <row r="20" spans="1:48" x14ac:dyDescent="0.3">
      <c r="A20" s="57">
        <v>12</v>
      </c>
      <c r="B20" s="57">
        <v>2408</v>
      </c>
      <c r="C20" s="60">
        <v>14</v>
      </c>
      <c r="D20" s="57">
        <v>2425</v>
      </c>
      <c r="E20" s="60">
        <v>13</v>
      </c>
      <c r="F20" s="57">
        <v>2452</v>
      </c>
      <c r="G20" s="63">
        <v>14</v>
      </c>
      <c r="H20" s="63">
        <v>2462</v>
      </c>
      <c r="I20" s="41"/>
      <c r="J20" s="41"/>
      <c r="K20" s="42">
        <v>0</v>
      </c>
      <c r="L20">
        <v>1111</v>
      </c>
      <c r="N20" s="35">
        <v>2212</v>
      </c>
      <c r="O20" s="35">
        <f>COUNTIF($L$7:$L$500,N20)</f>
        <v>7</v>
      </c>
      <c r="P20" s="35">
        <f>O20/$Q$4</f>
        <v>5.4263565891472867E-2</v>
      </c>
      <c r="Q20" s="35">
        <f>IF(P20=0,0,(P20*((LOG(P20))/LOG(2))))</f>
        <v>-0.22811710336092675</v>
      </c>
      <c r="T20" s="35">
        <f>N20</f>
        <v>2212</v>
      </c>
      <c r="U20" s="35">
        <f>COUNTIF(L7:L28,T20)</f>
        <v>0</v>
      </c>
      <c r="V20" s="54"/>
      <c r="W20" s="55"/>
      <c r="Y20" s="35">
        <f>N20</f>
        <v>2212</v>
      </c>
      <c r="Z20" s="35">
        <f>COUNTIF(L29:L49,Y20)</f>
        <v>3</v>
      </c>
      <c r="AA20" s="54"/>
      <c r="AB20" s="55"/>
      <c r="AD20" s="35">
        <f>N20</f>
        <v>2212</v>
      </c>
      <c r="AE20" s="35">
        <f>COUNTIF(L50:L71,AD20)</f>
        <v>2</v>
      </c>
      <c r="AF20" s="54"/>
      <c r="AG20" s="55"/>
      <c r="AI20" s="35">
        <f>N20</f>
        <v>2212</v>
      </c>
      <c r="AJ20" s="35">
        <f>COUNTIF(L72:L93,AI20)</f>
        <v>0</v>
      </c>
      <c r="AK20" s="54"/>
      <c r="AL20" s="55"/>
      <c r="AN20" s="35">
        <f>N20</f>
        <v>2212</v>
      </c>
      <c r="AO20" s="35">
        <f>COUNTIF(L94:L114,AN20)</f>
        <v>0</v>
      </c>
      <c r="AP20" s="54"/>
      <c r="AQ20" s="55"/>
      <c r="AS20" s="35">
        <f>N20</f>
        <v>2212</v>
      </c>
      <c r="AT20" s="35">
        <f>COUNTIF(L115:L136,AS20)</f>
        <v>2</v>
      </c>
      <c r="AU20" s="54"/>
      <c r="AV20" s="55"/>
    </row>
    <row r="21" spans="1:48" x14ac:dyDescent="0.3">
      <c r="A21" s="57">
        <v>12</v>
      </c>
      <c r="B21" s="57">
        <v>2579</v>
      </c>
      <c r="C21" s="60">
        <v>23</v>
      </c>
      <c r="D21" s="57">
        <v>2625</v>
      </c>
      <c r="E21" s="60">
        <v>13</v>
      </c>
      <c r="F21" s="57">
        <v>2638</v>
      </c>
      <c r="G21" s="63">
        <v>14</v>
      </c>
      <c r="H21" s="63">
        <v>2647</v>
      </c>
      <c r="I21" s="41"/>
      <c r="J21" s="41"/>
      <c r="K21" s="42">
        <v>0</v>
      </c>
      <c r="L21">
        <v>1211</v>
      </c>
      <c r="N21" s="35">
        <v>2221</v>
      </c>
      <c r="O21" s="35">
        <f>COUNTIF($L$7:$L$500,N21)</f>
        <v>1</v>
      </c>
      <c r="P21" s="35">
        <f>O21/$Q$4</f>
        <v>7.7519379844961239E-3</v>
      </c>
      <c r="Q21" s="35">
        <f>IF(P21=0,0,(P21*((LOG(P21))/LOG(2))))</f>
        <v>-5.435059887925002E-2</v>
      </c>
      <c r="T21" s="35">
        <f>N21</f>
        <v>2221</v>
      </c>
      <c r="U21" s="35">
        <f>COUNTIF(L7:L28,T21)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COUNTIF(L29:L49,Y21)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COUNTIF(L50:L71,AD21)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COUNTIF(L72:L93,AI21)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COUNTIF(L94:L114,AN21)</f>
        <v>1</v>
      </c>
      <c r="AP21" s="35">
        <f>AO21/(AQ4-AO20)</f>
        <v>4.7619047619047616E-2</v>
      </c>
      <c r="AQ21" s="35">
        <f>IF(AP21=0,0,(AP21*((LOG(AP21))/LOG(2))))</f>
        <v>-0.20915797251327431</v>
      </c>
      <c r="AS21" s="35">
        <f>N21</f>
        <v>2221</v>
      </c>
      <c r="AT21" s="35">
        <f>COUNTIF(L115:L136,AS21)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2779</v>
      </c>
      <c r="C22" s="60">
        <v>12</v>
      </c>
      <c r="D22" s="57">
        <v>2792</v>
      </c>
      <c r="E22" s="60">
        <v>13</v>
      </c>
      <c r="F22" s="57">
        <v>2813</v>
      </c>
      <c r="G22" s="63">
        <v>14</v>
      </c>
      <c r="H22" s="63">
        <v>2815</v>
      </c>
      <c r="I22" s="41"/>
      <c r="J22" s="41"/>
      <c r="K22" s="42">
        <v>0</v>
      </c>
      <c r="L22">
        <v>2111</v>
      </c>
      <c r="N22" s="35">
        <v>2222</v>
      </c>
      <c r="O22" s="35">
        <f>COUNTIF($L$7:$L$500,N22)</f>
        <v>6</v>
      </c>
      <c r="P22" s="35">
        <f>O22/$Q$4</f>
        <v>4.6511627906976744E-2</v>
      </c>
      <c r="Q22" s="35">
        <f>IF(P22=0,0,(P22*((LOG(P22))/LOG(2))))</f>
        <v>-0.20587277928846967</v>
      </c>
      <c r="T22" s="35">
        <f>N22</f>
        <v>2222</v>
      </c>
      <c r="U22" s="35">
        <f>COUNTIF(L7:L28,T22)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COUNTIF(L29:L49,Y22)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COUNTIF(L50:L71,AD22)</f>
        <v>0</v>
      </c>
      <c r="AF22" s="35">
        <f>AE22/(AG4-AE20)</f>
        <v>0</v>
      </c>
      <c r="AG22" s="35">
        <f>IF(AF22=0,0,(AF22*((LOG(AF22))/LOG(2))))</f>
        <v>0</v>
      </c>
      <c r="AI22" s="35">
        <f>N22</f>
        <v>2222</v>
      </c>
      <c r="AJ22" s="35">
        <f>COUNTIF(L72:L93,AI22)</f>
        <v>4</v>
      </c>
      <c r="AK22" s="35">
        <f>AJ22/(AL4-AJ20)</f>
        <v>0.18181818181818182</v>
      </c>
      <c r="AL22" s="35">
        <f>IF(AK22=0,0,(AK22*((LOG(AK22))/LOG(2))))</f>
        <v>-0.44716938520678134</v>
      </c>
      <c r="AN22" s="35">
        <f>N22</f>
        <v>2222</v>
      </c>
      <c r="AO22" s="35">
        <f>COUNTIF(L94:L114,AN22)</f>
        <v>0</v>
      </c>
      <c r="AP22" s="35">
        <f>AO22/(AQ4-AO20)</f>
        <v>0</v>
      </c>
      <c r="AQ22" s="35">
        <f>IF(AP22=0,0,(AP22*((LOG(AP22))/LOG(2))))</f>
        <v>0</v>
      </c>
      <c r="AS22" s="35">
        <f>N22</f>
        <v>2222</v>
      </c>
      <c r="AT22" s="35">
        <f>COUNTIF(L115:L136,AS22)</f>
        <v>2</v>
      </c>
      <c r="AU22" s="35">
        <f>AT22/(AV4-AT20)</f>
        <v>0.10526315789473684</v>
      </c>
      <c r="AV22" s="35">
        <f>IF(AU22=0,0,(AU22*((LOG(AU22))/LOG(2))))</f>
        <v>-0.34188710667827216</v>
      </c>
    </row>
    <row r="23" spans="1:48" x14ac:dyDescent="0.3">
      <c r="A23" s="57">
        <v>12</v>
      </c>
      <c r="B23" s="57">
        <v>2941</v>
      </c>
      <c r="C23" s="60">
        <v>23</v>
      </c>
      <c r="D23" s="57">
        <v>2952</v>
      </c>
      <c r="E23" s="60">
        <v>24</v>
      </c>
      <c r="F23" s="57">
        <v>2969</v>
      </c>
      <c r="G23" s="63">
        <v>14</v>
      </c>
      <c r="H23" s="63">
        <v>2982</v>
      </c>
      <c r="I23" s="41"/>
      <c r="J23" s="41"/>
      <c r="K23" s="42">
        <v>0</v>
      </c>
      <c r="L23">
        <v>1221</v>
      </c>
      <c r="P23" s="27">
        <f>SUM(P7:P22)</f>
        <v>1.0000000000000002</v>
      </c>
      <c r="Q23" s="27">
        <f>-SUM(Q7:Q22)</f>
        <v>3.6570894038293669</v>
      </c>
      <c r="V23" s="27">
        <f>SUM(V7:V22)</f>
        <v>1</v>
      </c>
      <c r="W23" s="27">
        <f>-SUM(W7:W22)</f>
        <v>2.7333330526810653</v>
      </c>
      <c r="AA23" s="27">
        <f>SUM(AA7:AA22)</f>
        <v>1</v>
      </c>
      <c r="AB23" s="27">
        <f>-SUM(AB7:AB22)</f>
        <v>2.9749375012019268</v>
      </c>
      <c r="AF23" s="27">
        <f>SUM(AF7:AF22)</f>
        <v>1</v>
      </c>
      <c r="AG23" s="27">
        <f>-SUM(AG7:AG22)</f>
        <v>2.4332062193464954</v>
      </c>
      <c r="AK23" s="27">
        <f>SUM(AK7:AK22)</f>
        <v>1</v>
      </c>
      <c r="AL23" s="27">
        <f>-SUM(AL7:AL22)</f>
        <v>3.022629778890169</v>
      </c>
      <c r="AP23" s="27">
        <f>SUM(AP7:AP22)</f>
        <v>0.99999999999999978</v>
      </c>
      <c r="AQ23" s="27">
        <f>-SUM(AQ7:AQ22)</f>
        <v>3.1775662320965252</v>
      </c>
      <c r="AU23" s="27">
        <f>SUM(AU7:AU22)</f>
        <v>0.99999999999999989</v>
      </c>
      <c r="AV23" s="27">
        <f>-SUM(AV7:AV22)</f>
        <v>2.8258459340407502</v>
      </c>
    </row>
    <row r="24" spans="1:48" x14ac:dyDescent="0.3">
      <c r="A24" s="57">
        <v>12</v>
      </c>
      <c r="B24" s="57">
        <v>3137</v>
      </c>
      <c r="C24" s="60">
        <v>14</v>
      </c>
      <c r="D24" s="57">
        <v>3159</v>
      </c>
      <c r="E24" s="60">
        <v>24</v>
      </c>
      <c r="F24" s="57">
        <v>3178</v>
      </c>
      <c r="G24" s="63">
        <v>14</v>
      </c>
      <c r="H24" s="63">
        <v>3194</v>
      </c>
      <c r="I24" s="41"/>
      <c r="J24" s="41"/>
      <c r="K24" s="42">
        <v>0</v>
      </c>
      <c r="L24">
        <v>1121</v>
      </c>
      <c r="P24" s="28" t="s">
        <v>89</v>
      </c>
      <c r="Q24" s="28">
        <f>Q23/(LOG(Q4)/LOG(2))</f>
        <v>0.52160474487552411</v>
      </c>
      <c r="V24" s="28" t="s">
        <v>116</v>
      </c>
      <c r="W24" s="28">
        <f>W23/(LOG(W4)/LOG(2))</f>
        <v>0.61293305659350161</v>
      </c>
      <c r="AA24" s="28" t="s">
        <v>119</v>
      </c>
      <c r="AB24" s="28">
        <f>AB23/(LOG(AB4)/LOG(2))</f>
        <v>0.67730476075653456</v>
      </c>
      <c r="AF24" s="28" t="s">
        <v>120</v>
      </c>
      <c r="AG24" s="28">
        <f>AG23/(LOG(AG4)/LOG(2))</f>
        <v>0.54563146773624682</v>
      </c>
      <c r="AK24" s="28" t="s">
        <v>121</v>
      </c>
      <c r="AL24" s="28">
        <f>AL23/(LOG(AL4)/LOG(2))</f>
        <v>0.67780606081225603</v>
      </c>
      <c r="AP24" s="28" t="s">
        <v>122</v>
      </c>
      <c r="AQ24" s="28">
        <f>AQ23/(LOG(AQ4)/LOG(2))</f>
        <v>0.72343729431245574</v>
      </c>
      <c r="AU24" s="28" t="s">
        <v>123</v>
      </c>
      <c r="AV24" s="28">
        <f>AV23/(LOG(AV4)/LOG(2))</f>
        <v>0.64336104658233095</v>
      </c>
    </row>
    <row r="25" spans="1:48" x14ac:dyDescent="0.3">
      <c r="A25" s="57">
        <v>21</v>
      </c>
      <c r="B25" s="57">
        <v>3300</v>
      </c>
      <c r="C25" s="60">
        <v>12</v>
      </c>
      <c r="D25" s="57">
        <v>3312</v>
      </c>
      <c r="E25" s="60">
        <v>13</v>
      </c>
      <c r="F25" s="57">
        <v>3345</v>
      </c>
      <c r="G25" s="63">
        <v>23</v>
      </c>
      <c r="H25" s="63">
        <v>3358</v>
      </c>
      <c r="I25" s="41"/>
      <c r="J25" s="41"/>
      <c r="K25" s="42">
        <v>0</v>
      </c>
      <c r="L25">
        <v>2112</v>
      </c>
    </row>
    <row r="26" spans="1:48" x14ac:dyDescent="0.3">
      <c r="A26" s="57">
        <v>12</v>
      </c>
      <c r="B26" s="57">
        <v>3509</v>
      </c>
      <c r="C26" s="60">
        <v>23</v>
      </c>
      <c r="D26" s="57">
        <v>3518</v>
      </c>
      <c r="E26" s="60">
        <v>24</v>
      </c>
      <c r="F26" s="57">
        <v>3536</v>
      </c>
      <c r="G26" s="63">
        <v>14</v>
      </c>
      <c r="H26" s="63">
        <v>3551</v>
      </c>
      <c r="I26" s="41"/>
      <c r="J26" s="41"/>
      <c r="K26" s="42">
        <v>0</v>
      </c>
      <c r="L26">
        <v>1221</v>
      </c>
    </row>
    <row r="27" spans="1:48" x14ac:dyDescent="0.3">
      <c r="A27" s="57">
        <v>12</v>
      </c>
      <c r="B27" s="57">
        <v>3738</v>
      </c>
      <c r="C27" s="60">
        <v>14</v>
      </c>
      <c r="D27" s="57">
        <v>3749</v>
      </c>
      <c r="E27" s="60">
        <v>13</v>
      </c>
      <c r="F27" s="57">
        <v>3760</v>
      </c>
      <c r="G27" s="63">
        <v>14</v>
      </c>
      <c r="H27" s="63">
        <v>3772</v>
      </c>
      <c r="I27" s="41"/>
      <c r="J27" s="41"/>
      <c r="K27" s="42">
        <v>0</v>
      </c>
      <c r="L27">
        <v>1111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12</v>
      </c>
      <c r="B28" s="57">
        <v>3886</v>
      </c>
      <c r="C28" s="60">
        <v>23</v>
      </c>
      <c r="D28" s="57">
        <v>3896</v>
      </c>
      <c r="E28" s="60">
        <v>24</v>
      </c>
      <c r="F28" s="57">
        <v>3929</v>
      </c>
      <c r="G28" s="63">
        <v>14</v>
      </c>
      <c r="H28" s="63">
        <v>3945</v>
      </c>
      <c r="I28" s="41"/>
      <c r="J28" s="41"/>
      <c r="K28" s="42">
        <v>0</v>
      </c>
      <c r="L28">
        <v>1221</v>
      </c>
      <c r="N28" s="39">
        <f>COUNTIF(L7:L136,G3)</f>
        <v>7</v>
      </c>
      <c r="O28" s="39"/>
      <c r="P28" s="46">
        <v>22</v>
      </c>
      <c r="Q28" s="46">
        <v>21</v>
      </c>
      <c r="R28" s="46">
        <v>22</v>
      </c>
      <c r="S28" s="46">
        <v>22</v>
      </c>
      <c r="T28" s="46">
        <v>21</v>
      </c>
      <c r="U28" s="46">
        <v>22</v>
      </c>
      <c r="V28" s="45"/>
    </row>
    <row r="29" spans="1:48" x14ac:dyDescent="0.3">
      <c r="A29" s="58">
        <v>12</v>
      </c>
      <c r="B29" s="58">
        <v>4068</v>
      </c>
      <c r="C29" s="61">
        <v>14</v>
      </c>
      <c r="D29" s="58">
        <v>4095</v>
      </c>
      <c r="E29" s="61">
        <v>24</v>
      </c>
      <c r="F29" s="58">
        <v>4105</v>
      </c>
      <c r="G29" s="64">
        <v>23</v>
      </c>
      <c r="H29" s="64">
        <v>4129</v>
      </c>
      <c r="I29" s="40"/>
      <c r="J29" s="40"/>
      <c r="K29" s="50">
        <v>0</v>
      </c>
      <c r="L29">
        <v>1122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21</v>
      </c>
      <c r="B30" s="58">
        <v>4250</v>
      </c>
      <c r="C30" s="61">
        <v>21</v>
      </c>
      <c r="D30" s="58">
        <v>4254</v>
      </c>
      <c r="E30" s="61">
        <v>11</v>
      </c>
      <c r="F30" s="58">
        <v>4266</v>
      </c>
      <c r="G30" s="64">
        <v>21</v>
      </c>
      <c r="H30" s="64">
        <v>4285</v>
      </c>
      <c r="I30" s="40"/>
      <c r="J30" s="40"/>
      <c r="K30" s="50">
        <v>0</v>
      </c>
      <c r="L30">
        <v>2212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21</v>
      </c>
      <c r="B31" s="58">
        <v>4413</v>
      </c>
      <c r="C31" s="61">
        <v>12</v>
      </c>
      <c r="D31" s="58">
        <v>4426</v>
      </c>
      <c r="E31" s="61">
        <v>13</v>
      </c>
      <c r="F31" s="58">
        <v>4458</v>
      </c>
      <c r="G31" s="64">
        <v>23</v>
      </c>
      <c r="H31" s="64">
        <v>4471</v>
      </c>
      <c r="I31" s="40"/>
      <c r="J31" s="40"/>
      <c r="K31" s="50">
        <v>0</v>
      </c>
      <c r="L31">
        <v>2112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12</v>
      </c>
      <c r="B32" s="58">
        <v>4595</v>
      </c>
      <c r="C32" s="61">
        <v>23</v>
      </c>
      <c r="D32" s="58">
        <v>4603</v>
      </c>
      <c r="E32" s="61">
        <v>13</v>
      </c>
      <c r="F32" s="58">
        <v>4629</v>
      </c>
      <c r="G32" s="64">
        <v>23</v>
      </c>
      <c r="H32" s="64">
        <v>4639</v>
      </c>
      <c r="I32" s="40"/>
      <c r="J32" s="40"/>
      <c r="K32" s="50">
        <v>0</v>
      </c>
      <c r="L32">
        <v>1212</v>
      </c>
      <c r="O32" s="44" t="s">
        <v>105</v>
      </c>
      <c r="P32" s="46">
        <f>U20</f>
        <v>0</v>
      </c>
      <c r="Q32" s="46">
        <f>Z20</f>
        <v>3</v>
      </c>
      <c r="R32" s="46">
        <f>AE20</f>
        <v>2</v>
      </c>
      <c r="S32" s="46">
        <f>AJ20</f>
        <v>0</v>
      </c>
      <c r="T32" s="46">
        <f>AO20</f>
        <v>0</v>
      </c>
      <c r="U32" s="46">
        <f>AT20</f>
        <v>2</v>
      </c>
      <c r="V32" s="44"/>
    </row>
    <row r="33" spans="1:22" x14ac:dyDescent="0.3">
      <c r="A33" s="58">
        <v>21</v>
      </c>
      <c r="B33" s="58">
        <v>4786</v>
      </c>
      <c r="C33" s="61">
        <v>12</v>
      </c>
      <c r="D33" s="58">
        <v>4798</v>
      </c>
      <c r="E33" s="61">
        <v>13</v>
      </c>
      <c r="F33" s="58">
        <v>4823</v>
      </c>
      <c r="G33" s="64">
        <v>14</v>
      </c>
      <c r="H33" s="64">
        <v>4857</v>
      </c>
      <c r="I33" s="40"/>
      <c r="J33" s="40"/>
      <c r="K33" s="50">
        <v>0</v>
      </c>
      <c r="L33">
        <v>2111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4976</v>
      </c>
      <c r="C34" s="61">
        <v>14</v>
      </c>
      <c r="D34" s="58">
        <v>4996</v>
      </c>
      <c r="E34" s="61">
        <v>24</v>
      </c>
      <c r="F34" s="58">
        <v>5005</v>
      </c>
      <c r="G34" s="64">
        <v>23</v>
      </c>
      <c r="H34" s="64">
        <v>5030</v>
      </c>
      <c r="I34" s="40"/>
      <c r="J34" s="40"/>
      <c r="K34" s="50">
        <v>0</v>
      </c>
      <c r="L34">
        <v>1122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5154</v>
      </c>
      <c r="C35" s="61">
        <v>12</v>
      </c>
      <c r="D35" s="58">
        <v>5165</v>
      </c>
      <c r="E35" s="61">
        <v>24</v>
      </c>
      <c r="F35" s="58">
        <v>5174</v>
      </c>
      <c r="G35" s="64">
        <v>23</v>
      </c>
      <c r="H35" s="64">
        <v>5197</v>
      </c>
      <c r="I35" s="40"/>
      <c r="J35" s="40"/>
      <c r="K35" s="50">
        <v>0</v>
      </c>
      <c r="L35">
        <v>2122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5307</v>
      </c>
      <c r="C36" s="61">
        <v>23</v>
      </c>
      <c r="D36" s="58">
        <v>5317</v>
      </c>
      <c r="E36" s="61">
        <v>13</v>
      </c>
      <c r="F36" s="58">
        <v>5329</v>
      </c>
      <c r="G36" s="64">
        <v>23</v>
      </c>
      <c r="H36" s="64">
        <v>5338</v>
      </c>
      <c r="I36" s="40"/>
      <c r="J36" s="40"/>
      <c r="K36" s="50">
        <v>0</v>
      </c>
      <c r="L36">
        <v>1212</v>
      </c>
      <c r="N36" s="40"/>
      <c r="O36" s="49" t="s">
        <v>109</v>
      </c>
      <c r="P36">
        <f>H28/P28</f>
        <v>179.31818181818181</v>
      </c>
      <c r="Q36">
        <f>(H49-H28)/Q28</f>
        <v>180.23809523809524</v>
      </c>
      <c r="R36">
        <f>(H71-H49)/R28</f>
        <v>163.59090909090909</v>
      </c>
      <c r="S36">
        <f>(H93-H71)/S28</f>
        <v>175.22727272727272</v>
      </c>
      <c r="T36">
        <f>(H114-H93)/T28</f>
        <v>196.57142857142858</v>
      </c>
      <c r="U36">
        <f>(H136-H114)/U28</f>
        <v>-877.81818181818187</v>
      </c>
    </row>
    <row r="37" spans="1:22" x14ac:dyDescent="0.3">
      <c r="A37" s="58">
        <v>12</v>
      </c>
      <c r="B37" s="58">
        <v>5500</v>
      </c>
      <c r="C37" s="61">
        <v>23</v>
      </c>
      <c r="D37" s="58">
        <v>5534</v>
      </c>
      <c r="E37" s="61">
        <v>24</v>
      </c>
      <c r="F37" s="58">
        <v>5568</v>
      </c>
      <c r="G37" s="64">
        <v>23</v>
      </c>
      <c r="H37" s="64">
        <v>5583</v>
      </c>
      <c r="I37" s="40"/>
      <c r="J37" s="40"/>
      <c r="K37" s="50">
        <v>0</v>
      </c>
      <c r="L37">
        <v>1222</v>
      </c>
    </row>
    <row r="38" spans="1:22" x14ac:dyDescent="0.3">
      <c r="A38" s="58">
        <v>12</v>
      </c>
      <c r="B38" s="58">
        <v>5696</v>
      </c>
      <c r="C38" s="61">
        <v>23</v>
      </c>
      <c r="D38" s="58">
        <v>5706</v>
      </c>
      <c r="E38" s="61">
        <v>24</v>
      </c>
      <c r="F38" s="58">
        <v>5726</v>
      </c>
      <c r="G38" s="64">
        <v>14</v>
      </c>
      <c r="H38" s="64">
        <v>5738</v>
      </c>
      <c r="I38" s="40"/>
      <c r="J38" s="40"/>
      <c r="K38" s="50">
        <v>0</v>
      </c>
      <c r="L38">
        <v>1221</v>
      </c>
    </row>
    <row r="39" spans="1:22" x14ac:dyDescent="0.3">
      <c r="A39" s="58">
        <v>12</v>
      </c>
      <c r="B39" s="58">
        <v>5883</v>
      </c>
      <c r="C39" s="61">
        <v>23</v>
      </c>
      <c r="D39" s="58">
        <v>5892</v>
      </c>
      <c r="E39" s="61">
        <v>13</v>
      </c>
      <c r="F39" s="58">
        <v>5904</v>
      </c>
      <c r="G39" s="64">
        <v>23</v>
      </c>
      <c r="H39" s="64">
        <v>5943</v>
      </c>
      <c r="I39" s="40"/>
      <c r="J39" s="40"/>
      <c r="K39" s="50">
        <v>0</v>
      </c>
      <c r="L39">
        <v>1212</v>
      </c>
    </row>
    <row r="40" spans="1:22" x14ac:dyDescent="0.3">
      <c r="A40" s="58">
        <v>12</v>
      </c>
      <c r="B40" s="58">
        <v>6062</v>
      </c>
      <c r="C40" s="61">
        <v>23</v>
      </c>
      <c r="D40" s="58">
        <v>6072</v>
      </c>
      <c r="E40" s="61">
        <v>13</v>
      </c>
      <c r="F40" s="58">
        <v>6082</v>
      </c>
      <c r="G40" s="64">
        <v>23</v>
      </c>
      <c r="H40" s="64">
        <v>6092</v>
      </c>
      <c r="I40" s="40"/>
      <c r="J40" s="40"/>
      <c r="K40" s="50">
        <v>0</v>
      </c>
      <c r="L40">
        <v>1212</v>
      </c>
    </row>
    <row r="41" spans="1:22" x14ac:dyDescent="0.3">
      <c r="A41" s="58">
        <v>21</v>
      </c>
      <c r="B41" s="58">
        <v>6195</v>
      </c>
      <c r="C41" s="61">
        <v>21</v>
      </c>
      <c r="D41" s="58">
        <v>6224</v>
      </c>
      <c r="E41" s="61">
        <v>11</v>
      </c>
      <c r="F41" s="58">
        <v>6236</v>
      </c>
      <c r="G41" s="64">
        <v>21</v>
      </c>
      <c r="H41" s="64">
        <v>6260</v>
      </c>
      <c r="I41" s="40"/>
      <c r="J41" s="40"/>
      <c r="K41" s="50">
        <v>0</v>
      </c>
      <c r="L41">
        <v>2212</v>
      </c>
    </row>
    <row r="42" spans="1:22" x14ac:dyDescent="0.3">
      <c r="A42" s="58">
        <v>12</v>
      </c>
      <c r="B42" s="58">
        <v>6370</v>
      </c>
      <c r="C42" s="61">
        <v>23</v>
      </c>
      <c r="D42" s="58">
        <v>6381</v>
      </c>
      <c r="E42" s="61">
        <v>24</v>
      </c>
      <c r="F42" s="58">
        <v>6399</v>
      </c>
      <c r="G42" s="64">
        <v>14</v>
      </c>
      <c r="H42" s="64">
        <v>6411</v>
      </c>
      <c r="I42" s="40"/>
      <c r="J42" s="40"/>
      <c r="K42" s="50">
        <v>0</v>
      </c>
      <c r="L42">
        <v>1221</v>
      </c>
    </row>
    <row r="43" spans="1:22" x14ac:dyDescent="0.3">
      <c r="A43" s="58">
        <v>21</v>
      </c>
      <c r="B43" s="58">
        <v>6558</v>
      </c>
      <c r="C43" s="61">
        <v>12</v>
      </c>
      <c r="D43" s="58">
        <v>6589</v>
      </c>
      <c r="E43" s="61">
        <v>24</v>
      </c>
      <c r="F43" s="58">
        <v>6606</v>
      </c>
      <c r="G43" s="64">
        <v>23</v>
      </c>
      <c r="H43" s="64">
        <v>6627</v>
      </c>
      <c r="I43" s="40"/>
      <c r="J43" s="40"/>
      <c r="K43" s="50">
        <v>0</v>
      </c>
      <c r="L43">
        <v>2122</v>
      </c>
    </row>
    <row r="44" spans="1:22" x14ac:dyDescent="0.3">
      <c r="A44" s="58">
        <v>21</v>
      </c>
      <c r="B44" s="58">
        <v>6746</v>
      </c>
      <c r="C44" s="61">
        <v>12</v>
      </c>
      <c r="D44" s="58">
        <v>6758</v>
      </c>
      <c r="E44" s="61">
        <v>13</v>
      </c>
      <c r="F44" s="58">
        <v>6779</v>
      </c>
      <c r="G44" s="64">
        <v>23</v>
      </c>
      <c r="H44" s="64">
        <v>6788</v>
      </c>
      <c r="I44" s="40"/>
      <c r="J44" s="40"/>
      <c r="K44" s="50">
        <v>0</v>
      </c>
      <c r="L44">
        <v>2112</v>
      </c>
    </row>
    <row r="45" spans="1:22" x14ac:dyDescent="0.3">
      <c r="A45" s="58">
        <v>21</v>
      </c>
      <c r="B45" s="58">
        <v>6954</v>
      </c>
      <c r="C45" s="61">
        <v>21</v>
      </c>
      <c r="D45" s="58">
        <v>6972</v>
      </c>
      <c r="E45" s="61">
        <v>11</v>
      </c>
      <c r="F45" s="58">
        <v>7003</v>
      </c>
      <c r="G45" s="64">
        <v>21</v>
      </c>
      <c r="H45" s="64">
        <v>7016</v>
      </c>
      <c r="I45" s="40"/>
      <c r="J45" s="40"/>
      <c r="K45" s="50">
        <v>0</v>
      </c>
      <c r="L45">
        <v>2212</v>
      </c>
    </row>
    <row r="46" spans="1:22" x14ac:dyDescent="0.3">
      <c r="A46" s="58">
        <v>21</v>
      </c>
      <c r="B46" s="58">
        <v>7115</v>
      </c>
      <c r="C46" s="61">
        <v>12</v>
      </c>
      <c r="D46" s="58">
        <v>7128</v>
      </c>
      <c r="E46" s="61">
        <v>13</v>
      </c>
      <c r="F46" s="58">
        <v>7149</v>
      </c>
      <c r="G46" s="64">
        <v>23</v>
      </c>
      <c r="H46" s="64">
        <v>7161</v>
      </c>
      <c r="I46" s="40"/>
      <c r="J46" s="40"/>
      <c r="K46" s="50">
        <v>0</v>
      </c>
      <c r="L46">
        <v>2112</v>
      </c>
    </row>
    <row r="47" spans="1:22" x14ac:dyDescent="0.3">
      <c r="A47" s="58">
        <v>12</v>
      </c>
      <c r="B47" s="58">
        <v>7284</v>
      </c>
      <c r="C47" s="61">
        <v>14</v>
      </c>
      <c r="D47" s="58">
        <v>7306</v>
      </c>
      <c r="E47" s="61">
        <v>24</v>
      </c>
      <c r="F47" s="58">
        <v>7319</v>
      </c>
      <c r="G47" s="64">
        <v>14</v>
      </c>
      <c r="H47" s="64">
        <v>7344</v>
      </c>
      <c r="I47" s="40"/>
      <c r="J47" s="40"/>
      <c r="K47" s="50">
        <v>0</v>
      </c>
      <c r="L47">
        <v>1121</v>
      </c>
    </row>
    <row r="48" spans="1:22" x14ac:dyDescent="0.3">
      <c r="A48" s="58">
        <v>12</v>
      </c>
      <c r="B48" s="58">
        <v>7499</v>
      </c>
      <c r="C48" s="61">
        <v>14</v>
      </c>
      <c r="D48" s="58">
        <v>7524</v>
      </c>
      <c r="E48" s="61">
        <v>24</v>
      </c>
      <c r="F48" s="58">
        <v>7537</v>
      </c>
      <c r="G48" s="64">
        <v>23</v>
      </c>
      <c r="H48" s="64">
        <v>7545</v>
      </c>
      <c r="I48" s="40"/>
      <c r="J48" s="40"/>
      <c r="K48" s="50">
        <v>0</v>
      </c>
      <c r="L48">
        <v>1122</v>
      </c>
    </row>
    <row r="49" spans="1:12" x14ac:dyDescent="0.3">
      <c r="A49" s="58">
        <v>12</v>
      </c>
      <c r="B49" s="58">
        <v>7659</v>
      </c>
      <c r="C49" s="61">
        <v>14</v>
      </c>
      <c r="D49" s="58">
        <v>7681</v>
      </c>
      <c r="E49" s="61">
        <v>13</v>
      </c>
      <c r="F49" s="58">
        <v>7702</v>
      </c>
      <c r="G49" s="64">
        <v>14</v>
      </c>
      <c r="H49" s="64">
        <v>7730</v>
      </c>
      <c r="I49" s="40"/>
      <c r="J49" s="40"/>
      <c r="K49" s="50">
        <v>0</v>
      </c>
      <c r="L49">
        <v>1111</v>
      </c>
    </row>
    <row r="50" spans="1:12" x14ac:dyDescent="0.3">
      <c r="A50" s="57">
        <v>12</v>
      </c>
      <c r="B50" s="57">
        <v>7844</v>
      </c>
      <c r="C50" s="60">
        <v>14</v>
      </c>
      <c r="D50" s="57">
        <v>7861</v>
      </c>
      <c r="E50" s="60">
        <v>24</v>
      </c>
      <c r="F50" s="57">
        <v>7871</v>
      </c>
      <c r="G50" s="63">
        <v>23</v>
      </c>
      <c r="H50" s="63">
        <v>7879</v>
      </c>
      <c r="I50" s="41"/>
      <c r="J50" s="41"/>
      <c r="K50" s="42">
        <v>0</v>
      </c>
      <c r="L50">
        <v>1122</v>
      </c>
    </row>
    <row r="51" spans="1:12" x14ac:dyDescent="0.3">
      <c r="A51" s="57">
        <v>12</v>
      </c>
      <c r="B51" s="57">
        <v>7987</v>
      </c>
      <c r="C51" s="60">
        <v>23</v>
      </c>
      <c r="D51" s="57">
        <v>7999</v>
      </c>
      <c r="E51" s="60">
        <v>13</v>
      </c>
      <c r="F51" s="57">
        <v>8010</v>
      </c>
      <c r="G51" s="63">
        <v>14</v>
      </c>
      <c r="H51" s="63">
        <v>8049</v>
      </c>
      <c r="I51" s="41"/>
      <c r="J51" s="41"/>
      <c r="K51" s="42">
        <v>0</v>
      </c>
      <c r="L51">
        <v>1211</v>
      </c>
    </row>
    <row r="52" spans="1:12" x14ac:dyDescent="0.3">
      <c r="A52" s="57">
        <v>12</v>
      </c>
      <c r="B52" s="57">
        <v>8149</v>
      </c>
      <c r="C52" s="60">
        <v>23</v>
      </c>
      <c r="D52" s="57">
        <v>8161</v>
      </c>
      <c r="E52" s="60">
        <v>13</v>
      </c>
      <c r="F52" s="57">
        <v>8173</v>
      </c>
      <c r="G52" s="63">
        <v>23</v>
      </c>
      <c r="H52" s="63">
        <v>8182</v>
      </c>
      <c r="I52" s="41"/>
      <c r="J52" s="41"/>
      <c r="K52" s="42">
        <v>0</v>
      </c>
      <c r="L52">
        <v>1212</v>
      </c>
    </row>
    <row r="53" spans="1:12" x14ac:dyDescent="0.3">
      <c r="A53" s="57">
        <v>21</v>
      </c>
      <c r="B53" s="57">
        <v>8298</v>
      </c>
      <c r="C53" s="60">
        <v>21</v>
      </c>
      <c r="D53" s="57">
        <v>8316</v>
      </c>
      <c r="E53" s="60">
        <v>11</v>
      </c>
      <c r="F53" s="57">
        <v>8328</v>
      </c>
      <c r="G53" s="63">
        <v>21</v>
      </c>
      <c r="H53" s="63">
        <v>8340</v>
      </c>
      <c r="I53" s="41"/>
      <c r="J53" s="41"/>
      <c r="K53" s="42">
        <v>0</v>
      </c>
      <c r="L53">
        <v>2212</v>
      </c>
    </row>
    <row r="54" spans="1:12" x14ac:dyDescent="0.3">
      <c r="A54" s="57">
        <v>12</v>
      </c>
      <c r="B54" s="57">
        <v>8452</v>
      </c>
      <c r="C54" s="60">
        <v>23</v>
      </c>
      <c r="D54" s="57">
        <v>8478</v>
      </c>
      <c r="E54" s="60">
        <v>24</v>
      </c>
      <c r="F54" s="57">
        <v>8487</v>
      </c>
      <c r="G54" s="63">
        <v>14</v>
      </c>
      <c r="H54" s="63">
        <v>8505</v>
      </c>
      <c r="I54" s="41"/>
      <c r="J54" s="41"/>
      <c r="K54" s="42">
        <v>0</v>
      </c>
      <c r="L54">
        <v>1221</v>
      </c>
    </row>
    <row r="55" spans="1:12" x14ac:dyDescent="0.3">
      <c r="A55" s="57">
        <v>12</v>
      </c>
      <c r="B55" s="57">
        <v>8692</v>
      </c>
      <c r="C55" s="60">
        <v>14</v>
      </c>
      <c r="D55" s="57">
        <v>8705</v>
      </c>
      <c r="E55" s="60">
        <v>13</v>
      </c>
      <c r="F55" s="57">
        <v>8713</v>
      </c>
      <c r="G55" s="63">
        <v>14</v>
      </c>
      <c r="H55" s="63">
        <v>8727</v>
      </c>
      <c r="I55" s="41"/>
      <c r="J55" s="41"/>
      <c r="K55" s="42">
        <v>0</v>
      </c>
      <c r="L55">
        <v>1111</v>
      </c>
    </row>
    <row r="56" spans="1:12" x14ac:dyDescent="0.3">
      <c r="A56" s="57">
        <v>12</v>
      </c>
      <c r="B56" s="57">
        <v>8829</v>
      </c>
      <c r="C56" s="60">
        <v>14</v>
      </c>
      <c r="D56" s="57">
        <v>8852</v>
      </c>
      <c r="E56" s="60">
        <v>24</v>
      </c>
      <c r="F56" s="57">
        <v>8863</v>
      </c>
      <c r="G56" s="63">
        <v>23</v>
      </c>
      <c r="H56" s="63">
        <v>8872</v>
      </c>
      <c r="I56" s="41"/>
      <c r="J56" s="41"/>
      <c r="K56" s="42">
        <v>0</v>
      </c>
      <c r="L56">
        <v>1122</v>
      </c>
    </row>
    <row r="57" spans="1:12" x14ac:dyDescent="0.3">
      <c r="A57" s="57">
        <v>12</v>
      </c>
      <c r="B57" s="57">
        <v>8970</v>
      </c>
      <c r="C57" s="60">
        <v>14</v>
      </c>
      <c r="D57" s="57">
        <v>8990</v>
      </c>
      <c r="E57" s="60">
        <v>24</v>
      </c>
      <c r="F57" s="57">
        <v>9024</v>
      </c>
      <c r="G57" s="63">
        <v>23</v>
      </c>
      <c r="H57" s="63">
        <v>9044</v>
      </c>
      <c r="I57" s="41"/>
      <c r="J57" s="41"/>
      <c r="K57" s="42">
        <v>0</v>
      </c>
      <c r="L57">
        <v>1122</v>
      </c>
    </row>
    <row r="58" spans="1:12" x14ac:dyDescent="0.3">
      <c r="A58" s="57">
        <v>12</v>
      </c>
      <c r="B58" s="57">
        <v>9143</v>
      </c>
      <c r="C58" s="60">
        <v>14</v>
      </c>
      <c r="D58" s="57">
        <v>9160</v>
      </c>
      <c r="E58" s="60">
        <v>24</v>
      </c>
      <c r="F58" s="57">
        <v>9169</v>
      </c>
      <c r="G58" s="63">
        <v>23</v>
      </c>
      <c r="H58" s="63">
        <v>9183</v>
      </c>
      <c r="I58" s="41"/>
      <c r="J58" s="41"/>
      <c r="K58" s="42">
        <v>0</v>
      </c>
      <c r="L58">
        <v>1122</v>
      </c>
    </row>
    <row r="59" spans="1:12" x14ac:dyDescent="0.3">
      <c r="A59" s="57">
        <v>12</v>
      </c>
      <c r="B59" s="57">
        <v>9288</v>
      </c>
      <c r="C59" s="60">
        <v>23</v>
      </c>
      <c r="D59" s="57">
        <v>9318</v>
      </c>
      <c r="E59" s="60">
        <v>24</v>
      </c>
      <c r="F59" s="57">
        <v>9327</v>
      </c>
      <c r="G59" s="63">
        <v>14</v>
      </c>
      <c r="H59" s="63">
        <v>9357</v>
      </c>
      <c r="I59" s="41"/>
      <c r="J59" s="41"/>
      <c r="K59" s="42">
        <v>0</v>
      </c>
      <c r="L59">
        <v>1221</v>
      </c>
    </row>
    <row r="60" spans="1:12" x14ac:dyDescent="0.3">
      <c r="A60" s="57">
        <v>12</v>
      </c>
      <c r="B60" s="57">
        <v>9460</v>
      </c>
      <c r="C60" s="60">
        <v>23</v>
      </c>
      <c r="D60" s="57">
        <v>9474</v>
      </c>
      <c r="E60" s="60">
        <v>13</v>
      </c>
      <c r="F60" s="57">
        <v>9503</v>
      </c>
      <c r="G60" s="63">
        <v>14</v>
      </c>
      <c r="H60" s="63">
        <v>9512</v>
      </c>
      <c r="I60" s="41"/>
      <c r="J60" s="41"/>
      <c r="K60" s="42">
        <v>0</v>
      </c>
      <c r="L60">
        <v>1211</v>
      </c>
    </row>
    <row r="61" spans="1:12" x14ac:dyDescent="0.3">
      <c r="A61" s="57">
        <v>12</v>
      </c>
      <c r="B61" s="57">
        <v>9642</v>
      </c>
      <c r="C61" s="60">
        <v>23</v>
      </c>
      <c r="D61" s="57">
        <v>9685</v>
      </c>
      <c r="E61" s="60">
        <v>24</v>
      </c>
      <c r="F61" s="57">
        <v>9718</v>
      </c>
      <c r="G61" s="63">
        <v>23</v>
      </c>
      <c r="H61" s="63">
        <v>9726</v>
      </c>
      <c r="I61" s="41"/>
      <c r="J61" s="41"/>
      <c r="K61" s="42">
        <v>0</v>
      </c>
      <c r="L61">
        <v>1222</v>
      </c>
    </row>
    <row r="62" spans="1:12" x14ac:dyDescent="0.3">
      <c r="A62" s="57">
        <v>12</v>
      </c>
      <c r="B62" s="57">
        <v>9828</v>
      </c>
      <c r="C62" s="60">
        <v>14</v>
      </c>
      <c r="D62" s="57">
        <v>9840</v>
      </c>
      <c r="E62" s="60">
        <v>24</v>
      </c>
      <c r="F62" s="57">
        <v>9849</v>
      </c>
      <c r="G62" s="63">
        <v>23</v>
      </c>
      <c r="H62" s="63">
        <v>9878</v>
      </c>
      <c r="I62" s="41"/>
      <c r="J62" s="41"/>
      <c r="K62" s="42">
        <v>0</v>
      </c>
      <c r="L62">
        <v>1122</v>
      </c>
    </row>
    <row r="63" spans="1:12" x14ac:dyDescent="0.3">
      <c r="A63" s="57">
        <v>21</v>
      </c>
      <c r="B63" s="57">
        <v>10051</v>
      </c>
      <c r="C63" s="60">
        <v>21</v>
      </c>
      <c r="D63" s="57">
        <v>10075</v>
      </c>
      <c r="E63" s="60">
        <v>11</v>
      </c>
      <c r="F63" s="57">
        <v>10101</v>
      </c>
      <c r="G63" s="63">
        <v>21</v>
      </c>
      <c r="H63" s="63">
        <v>10121</v>
      </c>
      <c r="I63" s="41"/>
      <c r="J63" s="41"/>
      <c r="K63" s="42">
        <v>0</v>
      </c>
      <c r="L63">
        <v>2212</v>
      </c>
    </row>
    <row r="64" spans="1:12" x14ac:dyDescent="0.3">
      <c r="A64" s="57">
        <v>12</v>
      </c>
      <c r="B64" s="57">
        <v>10225</v>
      </c>
      <c r="C64" s="60">
        <v>23</v>
      </c>
      <c r="D64" s="57">
        <v>10249</v>
      </c>
      <c r="E64" s="60">
        <v>24</v>
      </c>
      <c r="F64" s="57">
        <v>10269</v>
      </c>
      <c r="G64" s="63">
        <v>23</v>
      </c>
      <c r="H64" s="63">
        <v>10280</v>
      </c>
      <c r="I64" s="41"/>
      <c r="J64" s="41"/>
      <c r="K64" s="42">
        <v>0</v>
      </c>
      <c r="L64">
        <v>1222</v>
      </c>
    </row>
    <row r="65" spans="1:12" x14ac:dyDescent="0.3">
      <c r="A65" s="57">
        <v>12</v>
      </c>
      <c r="B65" s="57">
        <v>10378</v>
      </c>
      <c r="C65" s="60">
        <v>14</v>
      </c>
      <c r="D65" s="57">
        <v>10399</v>
      </c>
      <c r="E65" s="60">
        <v>24</v>
      </c>
      <c r="F65" s="57">
        <v>10408</v>
      </c>
      <c r="G65" s="63">
        <v>23</v>
      </c>
      <c r="H65" s="63">
        <v>10417</v>
      </c>
      <c r="I65" s="41"/>
      <c r="J65" s="41"/>
      <c r="K65" s="42">
        <v>0</v>
      </c>
      <c r="L65">
        <v>1122</v>
      </c>
    </row>
    <row r="66" spans="1:12" x14ac:dyDescent="0.3">
      <c r="A66" s="57">
        <v>12</v>
      </c>
      <c r="B66" s="57">
        <v>10514</v>
      </c>
      <c r="C66" s="60">
        <v>23</v>
      </c>
      <c r="D66" s="57">
        <v>10543</v>
      </c>
      <c r="E66" s="60">
        <v>24</v>
      </c>
      <c r="F66" s="57">
        <v>10553</v>
      </c>
      <c r="G66" s="63">
        <v>23</v>
      </c>
      <c r="H66" s="63">
        <v>10576</v>
      </c>
      <c r="I66" s="41"/>
      <c r="J66" s="41"/>
      <c r="K66" s="42">
        <v>0</v>
      </c>
      <c r="L66">
        <v>1222</v>
      </c>
    </row>
    <row r="67" spans="1:12" x14ac:dyDescent="0.3">
      <c r="A67" s="57">
        <v>12</v>
      </c>
      <c r="B67" s="57">
        <v>10677</v>
      </c>
      <c r="C67" s="60">
        <v>23</v>
      </c>
      <c r="D67" s="57">
        <v>10710</v>
      </c>
      <c r="E67" s="60">
        <v>24</v>
      </c>
      <c r="F67" s="57">
        <v>10719</v>
      </c>
      <c r="G67" s="63">
        <v>23</v>
      </c>
      <c r="H67" s="63">
        <v>10727</v>
      </c>
      <c r="I67" s="41"/>
      <c r="J67" s="41"/>
      <c r="K67" s="42">
        <v>0</v>
      </c>
      <c r="L67">
        <v>1222</v>
      </c>
    </row>
    <row r="68" spans="1:12" x14ac:dyDescent="0.3">
      <c r="A68" s="57">
        <v>12</v>
      </c>
      <c r="B68" s="57">
        <v>10829</v>
      </c>
      <c r="C68" s="60">
        <v>23</v>
      </c>
      <c r="D68" s="57">
        <v>10839</v>
      </c>
      <c r="E68" s="60">
        <v>24</v>
      </c>
      <c r="F68" s="57">
        <v>10855</v>
      </c>
      <c r="G68" s="63">
        <v>23</v>
      </c>
      <c r="H68" s="63">
        <v>10863</v>
      </c>
      <c r="I68" s="41"/>
      <c r="J68" s="41"/>
      <c r="K68" s="42">
        <v>0</v>
      </c>
      <c r="L68">
        <v>1222</v>
      </c>
    </row>
    <row r="69" spans="1:12" x14ac:dyDescent="0.3">
      <c r="A69" s="57">
        <v>12</v>
      </c>
      <c r="B69" s="57">
        <v>10966</v>
      </c>
      <c r="C69" s="60">
        <v>23</v>
      </c>
      <c r="D69" s="57">
        <v>10985</v>
      </c>
      <c r="E69" s="60">
        <v>24</v>
      </c>
      <c r="F69" s="57">
        <v>11001</v>
      </c>
      <c r="G69" s="63">
        <v>14</v>
      </c>
      <c r="H69" s="63">
        <v>11023</v>
      </c>
      <c r="I69" s="41"/>
      <c r="J69" s="41"/>
      <c r="K69" s="42">
        <v>0</v>
      </c>
      <c r="L69">
        <v>1221</v>
      </c>
    </row>
    <row r="70" spans="1:12" x14ac:dyDescent="0.3">
      <c r="A70" s="57">
        <v>12</v>
      </c>
      <c r="B70" s="57">
        <v>11125</v>
      </c>
      <c r="C70" s="60">
        <v>23</v>
      </c>
      <c r="D70" s="57">
        <v>11151</v>
      </c>
      <c r="E70" s="60">
        <v>24</v>
      </c>
      <c r="F70" s="57">
        <v>11156</v>
      </c>
      <c r="G70" s="63">
        <v>23</v>
      </c>
      <c r="H70" s="63">
        <v>11185</v>
      </c>
      <c r="I70" s="41"/>
      <c r="J70" s="41"/>
      <c r="K70" s="42">
        <v>0</v>
      </c>
      <c r="L70">
        <v>1222</v>
      </c>
    </row>
    <row r="71" spans="1:12" x14ac:dyDescent="0.3">
      <c r="A71" s="57">
        <v>12</v>
      </c>
      <c r="B71" s="57">
        <v>11286</v>
      </c>
      <c r="C71" s="60">
        <v>14</v>
      </c>
      <c r="D71" s="57">
        <v>11307</v>
      </c>
      <c r="E71" s="60">
        <v>24</v>
      </c>
      <c r="F71" s="57">
        <v>11317</v>
      </c>
      <c r="G71" s="63">
        <v>14</v>
      </c>
      <c r="H71" s="63">
        <v>11329</v>
      </c>
      <c r="I71" s="41"/>
      <c r="J71" s="41"/>
      <c r="K71" s="42">
        <v>0</v>
      </c>
      <c r="L71">
        <v>1121</v>
      </c>
    </row>
    <row r="72" spans="1:12" x14ac:dyDescent="0.3">
      <c r="A72" s="58">
        <v>21</v>
      </c>
      <c r="B72" s="58">
        <v>11481</v>
      </c>
      <c r="C72" s="61">
        <v>21</v>
      </c>
      <c r="D72" s="58">
        <v>11507</v>
      </c>
      <c r="E72" s="61">
        <v>22</v>
      </c>
      <c r="F72" s="58">
        <v>11540</v>
      </c>
      <c r="G72" s="64">
        <v>23</v>
      </c>
      <c r="H72" s="64">
        <v>11574</v>
      </c>
      <c r="I72" s="40"/>
      <c r="J72" s="40"/>
      <c r="K72" s="50">
        <v>0</v>
      </c>
      <c r="L72">
        <v>2222</v>
      </c>
    </row>
    <row r="73" spans="1:12" x14ac:dyDescent="0.3">
      <c r="A73" s="58">
        <v>12</v>
      </c>
      <c r="B73" s="58">
        <v>11674</v>
      </c>
      <c r="C73" s="61">
        <v>23</v>
      </c>
      <c r="D73" s="58">
        <v>11701</v>
      </c>
      <c r="E73" s="61">
        <v>24</v>
      </c>
      <c r="F73" s="58">
        <v>11706</v>
      </c>
      <c r="G73" s="64">
        <v>23</v>
      </c>
      <c r="H73" s="64">
        <v>11714</v>
      </c>
      <c r="I73" s="40"/>
      <c r="J73" s="40"/>
      <c r="K73" s="50">
        <v>0</v>
      </c>
      <c r="L73">
        <v>1222</v>
      </c>
    </row>
    <row r="74" spans="1:12" x14ac:dyDescent="0.3">
      <c r="A74" s="58">
        <v>12</v>
      </c>
      <c r="B74" s="58">
        <v>11813</v>
      </c>
      <c r="C74" s="61">
        <v>23</v>
      </c>
      <c r="D74" s="58">
        <v>11858</v>
      </c>
      <c r="E74" s="61">
        <v>24</v>
      </c>
      <c r="F74" s="58">
        <v>11886</v>
      </c>
      <c r="G74" s="64">
        <v>23</v>
      </c>
      <c r="H74" s="64">
        <v>11916</v>
      </c>
      <c r="I74" s="40"/>
      <c r="J74" s="40"/>
      <c r="K74" s="50">
        <v>0</v>
      </c>
      <c r="L74">
        <v>1222</v>
      </c>
    </row>
    <row r="75" spans="1:12" x14ac:dyDescent="0.3">
      <c r="A75" s="58">
        <v>12</v>
      </c>
      <c r="B75" s="58">
        <v>12014</v>
      </c>
      <c r="C75" s="61">
        <v>23</v>
      </c>
      <c r="D75" s="58">
        <v>12024</v>
      </c>
      <c r="E75" s="61">
        <v>24</v>
      </c>
      <c r="F75" s="58">
        <v>12049</v>
      </c>
      <c r="G75" s="64">
        <v>14</v>
      </c>
      <c r="H75" s="64">
        <v>12065</v>
      </c>
      <c r="I75" s="40"/>
      <c r="J75" s="40"/>
      <c r="K75" s="50">
        <v>0</v>
      </c>
      <c r="L75">
        <v>1221</v>
      </c>
    </row>
    <row r="76" spans="1:12" x14ac:dyDescent="0.3">
      <c r="A76" s="58">
        <v>12</v>
      </c>
      <c r="B76" s="58">
        <v>12162</v>
      </c>
      <c r="C76" s="61">
        <v>14</v>
      </c>
      <c r="D76" s="58">
        <v>12183</v>
      </c>
      <c r="E76" s="61">
        <v>24</v>
      </c>
      <c r="F76" s="58">
        <v>12193</v>
      </c>
      <c r="G76" s="64">
        <v>23</v>
      </c>
      <c r="H76" s="64">
        <v>12216</v>
      </c>
      <c r="I76" s="40"/>
      <c r="J76" s="40"/>
      <c r="K76" s="50">
        <v>0</v>
      </c>
      <c r="L76">
        <v>1122</v>
      </c>
    </row>
    <row r="77" spans="1:12" x14ac:dyDescent="0.3">
      <c r="A77" s="58">
        <v>12</v>
      </c>
      <c r="B77" s="58">
        <v>12319</v>
      </c>
      <c r="C77" s="61">
        <v>14</v>
      </c>
      <c r="D77" s="58">
        <v>12339</v>
      </c>
      <c r="E77" s="61">
        <v>13</v>
      </c>
      <c r="F77" s="58">
        <v>12360</v>
      </c>
      <c r="G77" s="64">
        <v>23</v>
      </c>
      <c r="H77" s="64">
        <v>12369</v>
      </c>
      <c r="I77" s="40"/>
      <c r="J77" s="40"/>
      <c r="K77" s="50">
        <v>0</v>
      </c>
      <c r="L77">
        <v>1112</v>
      </c>
    </row>
    <row r="78" spans="1:12" x14ac:dyDescent="0.3">
      <c r="A78" s="58">
        <v>12</v>
      </c>
      <c r="B78" s="58">
        <v>12466</v>
      </c>
      <c r="C78" s="61">
        <v>14</v>
      </c>
      <c r="D78" s="58">
        <v>12493</v>
      </c>
      <c r="E78" s="61">
        <v>24</v>
      </c>
      <c r="F78" s="58">
        <v>12510</v>
      </c>
      <c r="G78" s="64">
        <v>23</v>
      </c>
      <c r="H78" s="64">
        <v>12515</v>
      </c>
      <c r="I78" s="40"/>
      <c r="J78" s="40"/>
      <c r="K78" s="50">
        <v>0</v>
      </c>
      <c r="L78">
        <v>1122</v>
      </c>
    </row>
    <row r="79" spans="1:12" x14ac:dyDescent="0.3">
      <c r="A79" s="58">
        <v>12</v>
      </c>
      <c r="B79" s="58">
        <v>12615</v>
      </c>
      <c r="C79" s="61">
        <v>14</v>
      </c>
      <c r="D79" s="58">
        <v>12635</v>
      </c>
      <c r="E79" s="61">
        <v>24</v>
      </c>
      <c r="F79" s="58">
        <v>12644</v>
      </c>
      <c r="G79" s="64">
        <v>14</v>
      </c>
      <c r="H79" s="64">
        <v>12656</v>
      </c>
      <c r="I79" s="40"/>
      <c r="J79" s="40"/>
      <c r="K79" s="50">
        <v>0</v>
      </c>
      <c r="L79">
        <v>1121</v>
      </c>
    </row>
    <row r="80" spans="1:12" x14ac:dyDescent="0.3">
      <c r="A80" s="58">
        <v>21</v>
      </c>
      <c r="B80" s="58">
        <v>12790</v>
      </c>
      <c r="C80" s="61">
        <v>12</v>
      </c>
      <c r="D80" s="58">
        <v>12804</v>
      </c>
      <c r="E80" s="61">
        <v>24</v>
      </c>
      <c r="F80" s="58">
        <v>12824</v>
      </c>
      <c r="G80" s="64">
        <v>23</v>
      </c>
      <c r="H80" s="64">
        <v>12833</v>
      </c>
      <c r="I80" s="40"/>
      <c r="J80" s="40"/>
      <c r="K80" s="50">
        <v>0</v>
      </c>
      <c r="L80">
        <v>2122</v>
      </c>
    </row>
    <row r="81" spans="1:12" x14ac:dyDescent="0.3">
      <c r="A81" s="58">
        <v>12</v>
      </c>
      <c r="B81" s="58">
        <v>12931</v>
      </c>
      <c r="C81" s="61">
        <v>14</v>
      </c>
      <c r="D81" s="58">
        <v>12956</v>
      </c>
      <c r="E81" s="61">
        <v>24</v>
      </c>
      <c r="F81" s="58">
        <v>12966</v>
      </c>
      <c r="G81" s="64">
        <v>23</v>
      </c>
      <c r="H81" s="64">
        <v>13009</v>
      </c>
      <c r="I81" s="40"/>
      <c r="J81" s="40"/>
      <c r="K81" s="50">
        <v>0</v>
      </c>
      <c r="L81">
        <v>1122</v>
      </c>
    </row>
    <row r="82" spans="1:12" x14ac:dyDescent="0.3">
      <c r="A82" s="58">
        <v>21</v>
      </c>
      <c r="B82" s="58">
        <v>13147</v>
      </c>
      <c r="C82" s="61">
        <v>12</v>
      </c>
      <c r="D82" s="58">
        <v>13159</v>
      </c>
      <c r="E82" s="61">
        <v>24</v>
      </c>
      <c r="F82" s="58">
        <v>13170</v>
      </c>
      <c r="G82" s="64">
        <v>23</v>
      </c>
      <c r="H82" s="64">
        <v>13180</v>
      </c>
      <c r="I82" s="40"/>
      <c r="J82" s="40"/>
      <c r="K82" s="50">
        <v>0</v>
      </c>
      <c r="L82">
        <v>2122</v>
      </c>
    </row>
    <row r="83" spans="1:12" x14ac:dyDescent="0.3">
      <c r="A83" s="58">
        <v>21</v>
      </c>
      <c r="B83" s="58">
        <v>13344</v>
      </c>
      <c r="C83" s="61">
        <v>21</v>
      </c>
      <c r="D83" s="58">
        <v>13376</v>
      </c>
      <c r="E83" s="61">
        <v>22</v>
      </c>
      <c r="F83" s="58">
        <v>13397</v>
      </c>
      <c r="G83" s="64">
        <v>23</v>
      </c>
      <c r="H83" s="64">
        <v>13421</v>
      </c>
      <c r="I83" s="40"/>
      <c r="J83" s="40"/>
      <c r="K83" s="50">
        <v>0</v>
      </c>
      <c r="L83">
        <v>2222</v>
      </c>
    </row>
    <row r="84" spans="1:12" x14ac:dyDescent="0.3">
      <c r="A84" s="58">
        <v>12</v>
      </c>
      <c r="B84" s="58">
        <v>13521</v>
      </c>
      <c r="C84" s="61">
        <v>23</v>
      </c>
      <c r="D84" s="58">
        <v>13542</v>
      </c>
      <c r="E84" s="61">
        <v>13</v>
      </c>
      <c r="F84" s="58">
        <v>13553</v>
      </c>
      <c r="G84" s="64">
        <v>14</v>
      </c>
      <c r="H84" s="64">
        <v>13572</v>
      </c>
      <c r="I84" s="40"/>
      <c r="J84" s="40"/>
      <c r="K84" s="50">
        <v>0</v>
      </c>
      <c r="L84">
        <v>1211</v>
      </c>
    </row>
    <row r="85" spans="1:12" x14ac:dyDescent="0.3">
      <c r="A85" s="58">
        <v>21</v>
      </c>
      <c r="B85" s="58">
        <v>13694</v>
      </c>
      <c r="C85" s="61">
        <v>21</v>
      </c>
      <c r="D85" s="58">
        <v>13719</v>
      </c>
      <c r="E85" s="61">
        <v>22</v>
      </c>
      <c r="F85" s="58">
        <v>13732</v>
      </c>
      <c r="G85" s="64">
        <v>23</v>
      </c>
      <c r="H85" s="64">
        <v>13760</v>
      </c>
      <c r="I85" s="40"/>
      <c r="J85" s="40"/>
      <c r="K85" s="50">
        <v>0</v>
      </c>
      <c r="L85">
        <v>2222</v>
      </c>
    </row>
    <row r="86" spans="1:12" x14ac:dyDescent="0.3">
      <c r="A86" s="58">
        <v>21</v>
      </c>
      <c r="B86" s="58">
        <v>13871</v>
      </c>
      <c r="C86" s="61">
        <v>12</v>
      </c>
      <c r="D86" s="58">
        <v>13904</v>
      </c>
      <c r="E86" s="61">
        <v>24</v>
      </c>
      <c r="F86" s="58">
        <v>13914</v>
      </c>
      <c r="G86" s="64">
        <v>23</v>
      </c>
      <c r="H86" s="64">
        <v>13925</v>
      </c>
      <c r="I86" s="40"/>
      <c r="J86" s="40"/>
      <c r="K86" s="50">
        <v>0</v>
      </c>
      <c r="L86">
        <v>2122</v>
      </c>
    </row>
    <row r="87" spans="1:12" x14ac:dyDescent="0.3">
      <c r="A87" s="58">
        <v>21</v>
      </c>
      <c r="B87" s="58">
        <v>14059</v>
      </c>
      <c r="C87" s="61">
        <v>12</v>
      </c>
      <c r="D87" s="58">
        <v>14072</v>
      </c>
      <c r="E87" s="61">
        <v>24</v>
      </c>
      <c r="F87" s="58">
        <v>14082</v>
      </c>
      <c r="G87" s="64">
        <v>14</v>
      </c>
      <c r="H87" s="64">
        <v>14110</v>
      </c>
      <c r="I87" s="40"/>
      <c r="J87" s="40"/>
      <c r="K87" s="50">
        <v>0</v>
      </c>
      <c r="L87">
        <v>2121</v>
      </c>
    </row>
    <row r="88" spans="1:12" x14ac:dyDescent="0.3">
      <c r="A88" s="58">
        <v>21</v>
      </c>
      <c r="B88" s="58">
        <v>14240</v>
      </c>
      <c r="C88" s="61">
        <v>21</v>
      </c>
      <c r="D88" s="58">
        <v>14257</v>
      </c>
      <c r="E88" s="61">
        <v>22</v>
      </c>
      <c r="F88" s="58">
        <v>14277</v>
      </c>
      <c r="G88" s="64">
        <v>23</v>
      </c>
      <c r="H88" s="64">
        <v>14296</v>
      </c>
      <c r="I88" s="40"/>
      <c r="J88" s="40"/>
      <c r="K88" s="50">
        <v>0</v>
      </c>
      <c r="L88">
        <v>2222</v>
      </c>
    </row>
    <row r="89" spans="1:12" x14ac:dyDescent="0.3">
      <c r="A89" s="58">
        <v>21</v>
      </c>
      <c r="B89" s="58">
        <v>14439</v>
      </c>
      <c r="C89" s="61">
        <v>21</v>
      </c>
      <c r="D89" s="58">
        <v>14457</v>
      </c>
      <c r="E89" s="61">
        <v>11</v>
      </c>
      <c r="F89" s="58">
        <v>14514</v>
      </c>
      <c r="G89" s="64">
        <v>12</v>
      </c>
      <c r="H89" s="64">
        <v>14523</v>
      </c>
      <c r="I89" s="40"/>
      <c r="J89" s="40"/>
      <c r="K89" s="50">
        <v>0</v>
      </c>
      <c r="L89">
        <v>2211</v>
      </c>
    </row>
    <row r="90" spans="1:12" x14ac:dyDescent="0.3">
      <c r="A90" s="58">
        <v>12</v>
      </c>
      <c r="B90" s="58">
        <v>14652</v>
      </c>
      <c r="C90" s="61">
        <v>23</v>
      </c>
      <c r="D90" s="58">
        <v>14663</v>
      </c>
      <c r="E90" s="61">
        <v>24</v>
      </c>
      <c r="F90" s="58">
        <v>14672</v>
      </c>
      <c r="G90" s="64">
        <v>14</v>
      </c>
      <c r="H90" s="64">
        <v>14684</v>
      </c>
      <c r="I90" s="40"/>
      <c r="J90" s="40"/>
      <c r="K90" s="50">
        <v>0</v>
      </c>
      <c r="L90">
        <v>1221</v>
      </c>
    </row>
    <row r="91" spans="1:12" x14ac:dyDescent="0.3">
      <c r="A91" s="58">
        <v>12</v>
      </c>
      <c r="B91" s="58">
        <v>14784</v>
      </c>
      <c r="C91" s="61">
        <v>14</v>
      </c>
      <c r="D91" s="58">
        <v>14813</v>
      </c>
      <c r="E91" s="61">
        <v>24</v>
      </c>
      <c r="F91" s="58">
        <v>14826</v>
      </c>
      <c r="G91" s="64">
        <v>23</v>
      </c>
      <c r="H91" s="64">
        <v>14835</v>
      </c>
      <c r="I91" s="40"/>
      <c r="J91" s="40"/>
      <c r="K91" s="50">
        <v>0</v>
      </c>
      <c r="L91">
        <v>1122</v>
      </c>
    </row>
    <row r="92" spans="1:12" x14ac:dyDescent="0.3">
      <c r="A92" s="58">
        <v>21</v>
      </c>
      <c r="B92" s="58">
        <v>14971</v>
      </c>
      <c r="C92" s="61">
        <v>12</v>
      </c>
      <c r="D92" s="58">
        <v>14983</v>
      </c>
      <c r="E92" s="61">
        <v>24</v>
      </c>
      <c r="F92" s="58">
        <v>15002</v>
      </c>
      <c r="G92" s="64">
        <v>23</v>
      </c>
      <c r="H92" s="64">
        <v>15024</v>
      </c>
      <c r="I92" s="40"/>
      <c r="J92" s="40"/>
      <c r="K92" s="50">
        <v>0</v>
      </c>
      <c r="L92">
        <v>2122</v>
      </c>
    </row>
    <row r="93" spans="1:12" x14ac:dyDescent="0.3">
      <c r="A93" s="58">
        <v>21</v>
      </c>
      <c r="B93" s="58">
        <v>15153</v>
      </c>
      <c r="C93" s="61">
        <v>12</v>
      </c>
      <c r="D93" s="58">
        <v>15164</v>
      </c>
      <c r="E93" s="61">
        <v>24</v>
      </c>
      <c r="F93" s="58">
        <v>15173</v>
      </c>
      <c r="G93" s="64">
        <v>23</v>
      </c>
      <c r="H93" s="64">
        <v>15184</v>
      </c>
      <c r="I93" s="40"/>
      <c r="J93" s="40"/>
      <c r="K93" s="50">
        <v>0</v>
      </c>
      <c r="L93">
        <v>2122</v>
      </c>
    </row>
    <row r="94" spans="1:12" x14ac:dyDescent="0.3">
      <c r="A94" s="57">
        <v>12</v>
      </c>
      <c r="B94" s="57">
        <v>15285</v>
      </c>
      <c r="C94" s="60">
        <v>23</v>
      </c>
      <c r="D94" s="57">
        <v>15296</v>
      </c>
      <c r="E94" s="60">
        <v>13</v>
      </c>
      <c r="F94" s="57">
        <v>15328</v>
      </c>
      <c r="G94" s="63">
        <v>23</v>
      </c>
      <c r="H94" s="63">
        <v>15364</v>
      </c>
      <c r="I94" s="41"/>
      <c r="J94" s="41"/>
      <c r="K94" s="42">
        <v>0</v>
      </c>
      <c r="L94">
        <v>1212</v>
      </c>
    </row>
    <row r="95" spans="1:12" x14ac:dyDescent="0.3">
      <c r="A95" s="57">
        <v>21</v>
      </c>
      <c r="B95" s="57">
        <v>15497</v>
      </c>
      <c r="C95" s="60">
        <v>21</v>
      </c>
      <c r="D95" s="57">
        <v>15515</v>
      </c>
      <c r="E95" s="60">
        <v>22</v>
      </c>
      <c r="F95" s="57">
        <v>15533</v>
      </c>
      <c r="G95" s="63">
        <v>14</v>
      </c>
      <c r="H95" s="63">
        <v>15545</v>
      </c>
      <c r="I95" s="41"/>
      <c r="J95" s="41"/>
      <c r="K95" s="42">
        <v>0</v>
      </c>
      <c r="L95">
        <v>2221</v>
      </c>
    </row>
    <row r="96" spans="1:12" x14ac:dyDescent="0.3">
      <c r="A96" s="57">
        <v>21</v>
      </c>
      <c r="B96" s="57">
        <v>15682</v>
      </c>
      <c r="C96" s="60">
        <v>12</v>
      </c>
      <c r="D96" s="57">
        <v>15694</v>
      </c>
      <c r="E96" s="60">
        <v>24</v>
      </c>
      <c r="F96" s="57">
        <v>15703</v>
      </c>
      <c r="G96" s="63">
        <v>23</v>
      </c>
      <c r="H96" s="63">
        <v>15723</v>
      </c>
      <c r="I96" s="41"/>
      <c r="J96" s="41"/>
      <c r="K96" s="42">
        <v>0</v>
      </c>
      <c r="L96">
        <v>2122</v>
      </c>
    </row>
    <row r="97" spans="1:12" x14ac:dyDescent="0.3">
      <c r="A97" s="57">
        <v>12</v>
      </c>
      <c r="B97" s="57">
        <v>15823</v>
      </c>
      <c r="C97" s="60">
        <v>23</v>
      </c>
      <c r="D97" s="57">
        <v>15859</v>
      </c>
      <c r="E97" s="60">
        <v>13</v>
      </c>
      <c r="F97" s="57">
        <v>15870</v>
      </c>
      <c r="G97" s="63">
        <v>23</v>
      </c>
      <c r="H97" s="63">
        <v>15880</v>
      </c>
      <c r="I97" s="41"/>
      <c r="J97" s="41"/>
      <c r="K97" s="42">
        <v>0</v>
      </c>
      <c r="L97">
        <v>1212</v>
      </c>
    </row>
    <row r="98" spans="1:12" x14ac:dyDescent="0.3">
      <c r="A98" s="57">
        <v>12</v>
      </c>
      <c r="B98" s="57">
        <v>16021</v>
      </c>
      <c r="C98" s="60">
        <v>23</v>
      </c>
      <c r="D98" s="57">
        <v>16031</v>
      </c>
      <c r="E98" s="60">
        <v>24</v>
      </c>
      <c r="F98" s="57">
        <v>16072</v>
      </c>
      <c r="G98" s="63">
        <v>23</v>
      </c>
      <c r="H98" s="63">
        <v>16090</v>
      </c>
      <c r="I98" s="41"/>
      <c r="J98" s="41"/>
      <c r="K98" s="42">
        <v>0</v>
      </c>
      <c r="L98">
        <v>1222</v>
      </c>
    </row>
    <row r="99" spans="1:12" x14ac:dyDescent="0.3">
      <c r="A99" s="57">
        <v>12</v>
      </c>
      <c r="B99" s="57">
        <v>16204</v>
      </c>
      <c r="C99" s="60">
        <v>14</v>
      </c>
      <c r="D99" s="57">
        <v>16246</v>
      </c>
      <c r="E99" s="60">
        <v>13</v>
      </c>
      <c r="F99" s="57">
        <v>16270</v>
      </c>
      <c r="G99" s="63">
        <v>14</v>
      </c>
      <c r="H99" s="63">
        <v>16279</v>
      </c>
      <c r="I99" s="41"/>
      <c r="J99" s="41"/>
      <c r="K99" s="42">
        <v>0</v>
      </c>
      <c r="L99">
        <v>1111</v>
      </c>
    </row>
    <row r="100" spans="1:12" x14ac:dyDescent="0.3">
      <c r="A100" s="57">
        <v>21</v>
      </c>
      <c r="B100" s="57">
        <v>16436</v>
      </c>
      <c r="C100" s="60">
        <v>12</v>
      </c>
      <c r="D100" s="57">
        <v>16446</v>
      </c>
      <c r="E100" s="60">
        <v>24</v>
      </c>
      <c r="F100" s="57">
        <v>16455</v>
      </c>
      <c r="G100" s="63">
        <v>14</v>
      </c>
      <c r="H100" s="63">
        <v>16477</v>
      </c>
      <c r="I100" s="41"/>
      <c r="J100" s="41"/>
      <c r="K100" s="42">
        <v>0</v>
      </c>
      <c r="L100">
        <v>2121</v>
      </c>
    </row>
    <row r="101" spans="1:12" x14ac:dyDescent="0.3">
      <c r="A101" s="57">
        <v>21</v>
      </c>
      <c r="B101" s="57">
        <v>16635</v>
      </c>
      <c r="C101" s="60">
        <v>12</v>
      </c>
      <c r="D101" s="57">
        <v>16648</v>
      </c>
      <c r="E101" s="60">
        <v>13</v>
      </c>
      <c r="F101" s="57">
        <v>16671</v>
      </c>
      <c r="G101" s="63">
        <v>14</v>
      </c>
      <c r="H101" s="63">
        <v>16687</v>
      </c>
      <c r="I101" s="41"/>
      <c r="J101" s="41"/>
      <c r="K101" s="42">
        <v>0</v>
      </c>
      <c r="L101">
        <v>2111</v>
      </c>
    </row>
    <row r="102" spans="1:12" x14ac:dyDescent="0.3">
      <c r="A102" s="57">
        <v>12</v>
      </c>
      <c r="B102" s="57">
        <v>16833</v>
      </c>
      <c r="C102" s="60">
        <v>23</v>
      </c>
      <c r="D102" s="57">
        <v>16846</v>
      </c>
      <c r="E102" s="60">
        <v>13</v>
      </c>
      <c r="F102" s="57">
        <v>16858</v>
      </c>
      <c r="G102" s="63">
        <v>14</v>
      </c>
      <c r="H102" s="63">
        <v>16869</v>
      </c>
      <c r="I102" s="41"/>
      <c r="J102" s="41"/>
      <c r="K102" s="42">
        <v>0</v>
      </c>
      <c r="L102">
        <v>1211</v>
      </c>
    </row>
    <row r="103" spans="1:12" x14ac:dyDescent="0.3">
      <c r="A103" s="57">
        <v>21</v>
      </c>
      <c r="B103" s="57">
        <v>17019</v>
      </c>
      <c r="C103" s="60">
        <v>12</v>
      </c>
      <c r="D103" s="57">
        <v>17033</v>
      </c>
      <c r="E103" s="60">
        <v>24</v>
      </c>
      <c r="F103" s="57">
        <v>17046</v>
      </c>
      <c r="G103" s="63">
        <v>14</v>
      </c>
      <c r="H103" s="63">
        <v>17065</v>
      </c>
      <c r="I103" s="41"/>
      <c r="J103" s="41"/>
      <c r="K103" s="42">
        <v>0</v>
      </c>
      <c r="L103">
        <v>2121</v>
      </c>
    </row>
    <row r="104" spans="1:12" x14ac:dyDescent="0.3">
      <c r="A104" s="57">
        <v>21</v>
      </c>
      <c r="B104" s="57">
        <v>17240</v>
      </c>
      <c r="C104" s="60">
        <v>12</v>
      </c>
      <c r="D104" s="57">
        <v>17255</v>
      </c>
      <c r="E104" s="60">
        <v>24</v>
      </c>
      <c r="F104" s="57">
        <v>17268</v>
      </c>
      <c r="G104" s="63">
        <v>14</v>
      </c>
      <c r="H104" s="63">
        <v>17283</v>
      </c>
      <c r="I104" s="41"/>
      <c r="J104" s="41"/>
      <c r="K104" s="42">
        <v>0</v>
      </c>
      <c r="L104">
        <v>2121</v>
      </c>
    </row>
    <row r="105" spans="1:12" x14ac:dyDescent="0.3">
      <c r="A105" s="57">
        <v>12</v>
      </c>
      <c r="B105" s="57">
        <v>17415</v>
      </c>
      <c r="C105" s="60">
        <v>23</v>
      </c>
      <c r="D105" s="57">
        <v>17424</v>
      </c>
      <c r="E105" s="60">
        <v>24</v>
      </c>
      <c r="F105" s="57">
        <v>17446</v>
      </c>
      <c r="G105" s="63">
        <v>14</v>
      </c>
      <c r="H105" s="63">
        <v>17458</v>
      </c>
      <c r="I105" s="41"/>
      <c r="J105" s="41"/>
      <c r="K105" s="42">
        <v>0</v>
      </c>
      <c r="L105">
        <v>1221</v>
      </c>
    </row>
    <row r="106" spans="1:12" x14ac:dyDescent="0.3">
      <c r="A106" s="57">
        <v>12</v>
      </c>
      <c r="B106" s="57">
        <v>17600</v>
      </c>
      <c r="C106" s="60">
        <v>23</v>
      </c>
      <c r="D106" s="57">
        <v>17613</v>
      </c>
      <c r="E106" s="60">
        <v>13</v>
      </c>
      <c r="F106" s="57">
        <v>17628</v>
      </c>
      <c r="G106" s="63">
        <v>23</v>
      </c>
      <c r="H106" s="63">
        <v>17640</v>
      </c>
      <c r="I106" s="41"/>
      <c r="J106" s="41"/>
      <c r="K106" s="42">
        <v>0</v>
      </c>
      <c r="L106">
        <v>1212</v>
      </c>
    </row>
    <row r="107" spans="1:12" x14ac:dyDescent="0.3">
      <c r="A107" s="57">
        <v>12</v>
      </c>
      <c r="B107" s="57">
        <v>17792</v>
      </c>
      <c r="C107" s="60">
        <v>14</v>
      </c>
      <c r="D107" s="57">
        <v>17845</v>
      </c>
      <c r="E107" s="60">
        <v>13</v>
      </c>
      <c r="F107" s="57">
        <v>17853</v>
      </c>
      <c r="G107" s="63">
        <v>14</v>
      </c>
      <c r="H107" s="63">
        <v>17863</v>
      </c>
      <c r="I107" s="41"/>
      <c r="J107" s="41"/>
      <c r="K107" s="42">
        <v>0</v>
      </c>
      <c r="L107">
        <v>1111</v>
      </c>
    </row>
    <row r="108" spans="1:12" x14ac:dyDescent="0.3">
      <c r="A108" s="57">
        <v>12</v>
      </c>
      <c r="B108" s="57">
        <v>18028</v>
      </c>
      <c r="C108" s="60">
        <v>23</v>
      </c>
      <c r="D108" s="57">
        <v>18041</v>
      </c>
      <c r="E108" s="60">
        <v>13</v>
      </c>
      <c r="F108" s="57">
        <v>18053</v>
      </c>
      <c r="G108" s="63">
        <v>23</v>
      </c>
      <c r="H108" s="63">
        <v>18066</v>
      </c>
      <c r="I108" s="41"/>
      <c r="J108" s="41"/>
      <c r="K108" s="42">
        <v>0</v>
      </c>
      <c r="L108">
        <v>1212</v>
      </c>
    </row>
    <row r="109" spans="1:12" x14ac:dyDescent="0.3">
      <c r="A109" s="57">
        <v>12</v>
      </c>
      <c r="B109" s="57">
        <v>18204</v>
      </c>
      <c r="C109" s="60">
        <v>23</v>
      </c>
      <c r="D109" s="57">
        <v>18213</v>
      </c>
      <c r="E109" s="60">
        <v>24</v>
      </c>
      <c r="F109" s="57">
        <v>18233</v>
      </c>
      <c r="G109" s="63">
        <v>14</v>
      </c>
      <c r="H109" s="63">
        <v>18244</v>
      </c>
      <c r="I109" s="41"/>
      <c r="J109" s="41"/>
      <c r="K109" s="42">
        <v>0</v>
      </c>
      <c r="L109">
        <v>1221</v>
      </c>
    </row>
    <row r="110" spans="1:12" x14ac:dyDescent="0.3">
      <c r="A110" s="57">
        <v>12</v>
      </c>
      <c r="B110" s="57">
        <v>18394</v>
      </c>
      <c r="C110" s="60">
        <v>23</v>
      </c>
      <c r="D110" s="57">
        <v>18457</v>
      </c>
      <c r="E110" s="60">
        <v>24</v>
      </c>
      <c r="F110" s="57">
        <v>18472</v>
      </c>
      <c r="G110" s="63">
        <v>23</v>
      </c>
      <c r="H110" s="63">
        <v>18491</v>
      </c>
      <c r="I110" s="41"/>
      <c r="J110" s="41"/>
      <c r="K110" s="42">
        <v>0</v>
      </c>
      <c r="L110">
        <v>1222</v>
      </c>
    </row>
    <row r="111" spans="1:12" x14ac:dyDescent="0.3">
      <c r="A111" s="57">
        <v>21</v>
      </c>
      <c r="B111" s="57">
        <v>18634</v>
      </c>
      <c r="C111" s="60">
        <v>12</v>
      </c>
      <c r="D111" s="57">
        <v>18645</v>
      </c>
      <c r="E111" s="60">
        <v>24</v>
      </c>
      <c r="F111" s="57">
        <v>18658</v>
      </c>
      <c r="G111" s="63">
        <v>23</v>
      </c>
      <c r="H111" s="63">
        <v>18679</v>
      </c>
      <c r="I111" s="41"/>
      <c r="J111" s="41"/>
      <c r="K111" s="42">
        <v>0</v>
      </c>
      <c r="L111">
        <v>2122</v>
      </c>
    </row>
    <row r="112" spans="1:12" x14ac:dyDescent="0.3">
      <c r="A112" s="57">
        <v>12</v>
      </c>
      <c r="B112" s="57">
        <v>18829</v>
      </c>
      <c r="C112" s="60">
        <v>14</v>
      </c>
      <c r="D112" s="57">
        <v>18853</v>
      </c>
      <c r="E112" s="60">
        <v>24</v>
      </c>
      <c r="F112" s="57">
        <v>18889</v>
      </c>
      <c r="G112" s="63">
        <v>23</v>
      </c>
      <c r="H112" s="63">
        <v>18903</v>
      </c>
      <c r="I112" s="41"/>
      <c r="J112" s="41"/>
      <c r="K112" s="42">
        <v>0</v>
      </c>
      <c r="L112">
        <v>1122</v>
      </c>
    </row>
    <row r="113" spans="1:12" x14ac:dyDescent="0.3">
      <c r="A113" s="57">
        <v>12</v>
      </c>
      <c r="B113" s="57">
        <v>19021</v>
      </c>
      <c r="C113" s="60">
        <v>14</v>
      </c>
      <c r="D113" s="57">
        <v>19039</v>
      </c>
      <c r="E113" s="60">
        <v>24</v>
      </c>
      <c r="F113" s="57">
        <v>19077</v>
      </c>
      <c r="G113" s="63">
        <v>23</v>
      </c>
      <c r="H113" s="63">
        <v>19086</v>
      </c>
      <c r="I113" s="41"/>
      <c r="J113" s="41"/>
      <c r="K113" s="42">
        <v>0</v>
      </c>
      <c r="L113">
        <v>1122</v>
      </c>
    </row>
    <row r="114" spans="1:12" x14ac:dyDescent="0.3">
      <c r="A114" s="57">
        <v>12</v>
      </c>
      <c r="B114" s="57">
        <v>19246</v>
      </c>
      <c r="C114" s="60">
        <v>23</v>
      </c>
      <c r="D114" s="57">
        <v>19257</v>
      </c>
      <c r="E114" s="60">
        <v>24</v>
      </c>
      <c r="F114" s="57">
        <v>19285</v>
      </c>
      <c r="G114" s="63">
        <v>14</v>
      </c>
      <c r="H114" s="63">
        <v>19312</v>
      </c>
      <c r="I114" s="41"/>
      <c r="J114" s="41"/>
      <c r="K114" s="42">
        <v>0</v>
      </c>
      <c r="L114">
        <v>1221</v>
      </c>
    </row>
    <row r="115" spans="1:12" x14ac:dyDescent="0.3">
      <c r="A115" s="58">
        <v>21</v>
      </c>
      <c r="B115" s="58">
        <v>19454</v>
      </c>
      <c r="C115" s="61">
        <v>12</v>
      </c>
      <c r="D115" s="58">
        <v>19464</v>
      </c>
      <c r="E115" s="61">
        <v>24</v>
      </c>
      <c r="F115" s="58">
        <v>19479</v>
      </c>
      <c r="G115" s="64">
        <v>23</v>
      </c>
      <c r="H115" s="64">
        <v>19507</v>
      </c>
      <c r="I115" s="40"/>
      <c r="J115" s="40"/>
      <c r="K115" s="50">
        <v>0</v>
      </c>
      <c r="L115">
        <v>2122</v>
      </c>
    </row>
    <row r="116" spans="1:12" x14ac:dyDescent="0.3">
      <c r="A116" s="58">
        <v>21</v>
      </c>
      <c r="B116" s="58">
        <v>19776</v>
      </c>
      <c r="C116" s="61">
        <v>21</v>
      </c>
      <c r="D116" s="58">
        <v>19799</v>
      </c>
      <c r="E116" s="61">
        <v>11</v>
      </c>
      <c r="F116" s="58">
        <v>19832</v>
      </c>
      <c r="G116" s="64">
        <v>12</v>
      </c>
      <c r="H116" s="64">
        <v>19841</v>
      </c>
      <c r="I116" s="40"/>
      <c r="J116" s="40"/>
      <c r="K116" s="50">
        <v>0</v>
      </c>
      <c r="L116">
        <v>2211</v>
      </c>
    </row>
    <row r="117" spans="1:12" x14ac:dyDescent="0.3">
      <c r="A117" s="58">
        <v>12</v>
      </c>
      <c r="B117" s="58">
        <v>19981</v>
      </c>
      <c r="C117" s="61">
        <v>23</v>
      </c>
      <c r="D117" s="58">
        <v>20015</v>
      </c>
      <c r="E117" s="61">
        <v>24</v>
      </c>
      <c r="F117" s="58">
        <v>20020</v>
      </c>
      <c r="G117" s="64">
        <v>23</v>
      </c>
      <c r="H117" s="64">
        <v>20023</v>
      </c>
      <c r="I117" s="40"/>
      <c r="J117" s="40"/>
      <c r="K117" s="50">
        <v>0</v>
      </c>
      <c r="L117">
        <v>1222</v>
      </c>
    </row>
    <row r="118" spans="1:12" x14ac:dyDescent="0.3">
      <c r="A118" s="58">
        <v>21</v>
      </c>
      <c r="B118" s="58">
        <v>20182</v>
      </c>
      <c r="C118" s="61">
        <v>12</v>
      </c>
      <c r="D118" s="58">
        <v>20193</v>
      </c>
      <c r="E118" s="61">
        <v>24</v>
      </c>
      <c r="F118" s="58">
        <v>20203</v>
      </c>
      <c r="G118" s="64">
        <v>23</v>
      </c>
      <c r="H118" s="64">
        <v>20227</v>
      </c>
      <c r="I118" s="40"/>
      <c r="J118" s="40"/>
      <c r="K118" s="50">
        <v>0</v>
      </c>
      <c r="L118">
        <v>2122</v>
      </c>
    </row>
    <row r="119" spans="1:12" x14ac:dyDescent="0.3">
      <c r="A119" s="58">
        <v>12</v>
      </c>
      <c r="B119" s="58">
        <v>20417</v>
      </c>
      <c r="C119" s="61">
        <v>23</v>
      </c>
      <c r="D119" s="58">
        <v>20431</v>
      </c>
      <c r="E119" s="61">
        <v>13</v>
      </c>
      <c r="F119" s="58">
        <v>20446</v>
      </c>
      <c r="G119" s="64">
        <v>14</v>
      </c>
      <c r="H119" s="64">
        <v>20455</v>
      </c>
      <c r="I119" s="40"/>
      <c r="J119" s="40"/>
      <c r="K119" s="50">
        <v>0</v>
      </c>
      <c r="L119">
        <v>1211</v>
      </c>
    </row>
    <row r="120" spans="1:12" x14ac:dyDescent="0.3">
      <c r="A120" s="58">
        <v>21</v>
      </c>
      <c r="B120" s="58">
        <v>20589</v>
      </c>
      <c r="C120" s="61">
        <v>21</v>
      </c>
      <c r="D120" s="58">
        <v>20611</v>
      </c>
      <c r="E120" s="61">
        <v>22</v>
      </c>
      <c r="F120" s="58">
        <v>20630</v>
      </c>
      <c r="G120" s="64">
        <v>23</v>
      </c>
      <c r="H120" s="64">
        <v>20656</v>
      </c>
      <c r="I120" s="40"/>
      <c r="J120" s="40"/>
      <c r="K120" s="50">
        <v>0</v>
      </c>
      <c r="L120">
        <v>2222</v>
      </c>
    </row>
    <row r="121" spans="1:12" x14ac:dyDescent="0.3">
      <c r="A121" s="58">
        <v>21</v>
      </c>
      <c r="B121" s="58">
        <v>20764</v>
      </c>
      <c r="C121" s="61">
        <v>12</v>
      </c>
      <c r="D121" s="58">
        <v>20779</v>
      </c>
      <c r="E121" s="61">
        <v>24</v>
      </c>
      <c r="F121" s="58">
        <v>20807</v>
      </c>
      <c r="G121" s="64">
        <v>23</v>
      </c>
      <c r="H121" s="64">
        <v>20825</v>
      </c>
      <c r="I121" s="40"/>
      <c r="J121" s="40"/>
      <c r="K121" s="50">
        <v>0</v>
      </c>
      <c r="L121">
        <v>2122</v>
      </c>
    </row>
    <row r="122" spans="1:12" x14ac:dyDescent="0.3">
      <c r="A122" s="58">
        <v>12</v>
      </c>
      <c r="B122" s="58">
        <v>20974</v>
      </c>
      <c r="C122" s="61">
        <v>23</v>
      </c>
      <c r="D122" s="58">
        <v>20988</v>
      </c>
      <c r="E122" s="61">
        <v>24</v>
      </c>
      <c r="F122" s="58">
        <v>21014</v>
      </c>
      <c r="G122" s="64">
        <v>14</v>
      </c>
      <c r="H122" s="64">
        <v>21034</v>
      </c>
      <c r="I122" s="40"/>
      <c r="J122" s="40"/>
      <c r="K122" s="50">
        <v>0</v>
      </c>
      <c r="L122">
        <v>1221</v>
      </c>
    </row>
    <row r="123" spans="1:12" x14ac:dyDescent="0.3">
      <c r="A123" s="58">
        <v>12</v>
      </c>
      <c r="B123" s="58">
        <v>21224</v>
      </c>
      <c r="C123" s="61">
        <v>23</v>
      </c>
      <c r="D123" s="58">
        <v>21235</v>
      </c>
      <c r="E123" s="61">
        <v>24</v>
      </c>
      <c r="F123" s="58">
        <v>21265</v>
      </c>
      <c r="G123" s="64">
        <v>23</v>
      </c>
      <c r="H123" s="64">
        <v>21295</v>
      </c>
      <c r="I123" s="40"/>
      <c r="J123" s="40"/>
      <c r="K123" s="50">
        <v>0</v>
      </c>
      <c r="L123">
        <v>1222</v>
      </c>
    </row>
    <row r="124" spans="1:12" x14ac:dyDescent="0.3">
      <c r="A124" s="58">
        <v>12</v>
      </c>
      <c r="B124" s="58">
        <v>21488</v>
      </c>
      <c r="C124" s="61">
        <v>14</v>
      </c>
      <c r="D124" s="58">
        <v>21532</v>
      </c>
      <c r="E124" s="61">
        <v>24</v>
      </c>
      <c r="F124" s="58">
        <v>21550</v>
      </c>
      <c r="G124" s="64">
        <v>23</v>
      </c>
      <c r="H124" s="64">
        <v>21582</v>
      </c>
      <c r="I124" s="40"/>
      <c r="J124" s="40"/>
      <c r="K124" s="50">
        <v>0</v>
      </c>
      <c r="L124">
        <v>1122</v>
      </c>
    </row>
    <row r="125" spans="1:12" x14ac:dyDescent="0.3">
      <c r="A125" s="58">
        <v>21</v>
      </c>
      <c r="B125" s="58">
        <v>21733</v>
      </c>
      <c r="C125" s="61">
        <v>12</v>
      </c>
      <c r="D125" s="58">
        <v>21744</v>
      </c>
      <c r="E125" s="61">
        <v>24</v>
      </c>
      <c r="F125" s="58">
        <v>21754</v>
      </c>
      <c r="G125" s="64">
        <v>23</v>
      </c>
      <c r="H125" s="64">
        <v>21776</v>
      </c>
      <c r="I125" s="40"/>
      <c r="J125" s="40"/>
      <c r="K125" s="50">
        <v>0</v>
      </c>
      <c r="L125">
        <v>2122</v>
      </c>
    </row>
    <row r="126" spans="1:12" x14ac:dyDescent="0.3">
      <c r="A126" s="58">
        <v>12</v>
      </c>
      <c r="B126" s="58">
        <v>21984</v>
      </c>
      <c r="C126" s="61">
        <v>23</v>
      </c>
      <c r="D126" s="58">
        <v>21993</v>
      </c>
      <c r="E126" s="61">
        <v>24</v>
      </c>
      <c r="F126" s="58">
        <v>21999</v>
      </c>
      <c r="G126" s="64">
        <v>23</v>
      </c>
      <c r="H126" s="64">
        <v>22026</v>
      </c>
      <c r="I126" s="40"/>
      <c r="J126" s="40"/>
      <c r="K126" s="50">
        <v>0</v>
      </c>
      <c r="L126">
        <v>1222</v>
      </c>
    </row>
    <row r="127" spans="1:12" x14ac:dyDescent="0.3">
      <c r="A127" s="58">
        <v>21</v>
      </c>
      <c r="B127" s="58">
        <v>22201</v>
      </c>
      <c r="C127" s="61">
        <v>12</v>
      </c>
      <c r="D127" s="58">
        <v>22211</v>
      </c>
      <c r="E127" s="61">
        <v>24</v>
      </c>
      <c r="F127" s="58">
        <v>22229</v>
      </c>
      <c r="G127" s="64">
        <v>14</v>
      </c>
      <c r="H127" s="64">
        <v>22244</v>
      </c>
      <c r="I127" s="40"/>
      <c r="J127" s="40"/>
      <c r="K127" s="50">
        <v>0</v>
      </c>
      <c r="L127">
        <v>2121</v>
      </c>
    </row>
    <row r="128" spans="1:12" x14ac:dyDescent="0.3">
      <c r="A128" s="58">
        <v>12</v>
      </c>
      <c r="B128" s="58">
        <v>22378</v>
      </c>
      <c r="C128" s="61">
        <v>23</v>
      </c>
      <c r="D128" s="58">
        <v>22390</v>
      </c>
      <c r="E128" s="61">
        <v>24</v>
      </c>
      <c r="F128" s="58">
        <v>22410</v>
      </c>
      <c r="G128" s="64">
        <v>14</v>
      </c>
      <c r="H128" s="64">
        <v>22422</v>
      </c>
      <c r="I128" s="40"/>
      <c r="J128" s="40"/>
      <c r="K128" s="50">
        <v>0</v>
      </c>
      <c r="L128">
        <v>1221</v>
      </c>
    </row>
    <row r="129" spans="1:12" x14ac:dyDescent="0.3">
      <c r="A129" s="58">
        <v>12</v>
      </c>
      <c r="B129" s="58">
        <v>22629</v>
      </c>
      <c r="C129" s="61">
        <v>23</v>
      </c>
      <c r="D129" s="58">
        <v>22639</v>
      </c>
      <c r="E129" s="61">
        <v>13</v>
      </c>
      <c r="F129" s="58">
        <v>22651</v>
      </c>
      <c r="G129" s="64">
        <v>23</v>
      </c>
      <c r="H129" s="64">
        <v>22665</v>
      </c>
      <c r="I129" s="40"/>
      <c r="J129" s="40"/>
      <c r="K129" s="50">
        <v>0</v>
      </c>
      <c r="L129">
        <v>1212</v>
      </c>
    </row>
    <row r="130" spans="1:12" x14ac:dyDescent="0.3">
      <c r="A130" s="58">
        <v>21</v>
      </c>
      <c r="B130" s="58">
        <v>22801</v>
      </c>
      <c r="C130" s="61">
        <v>21</v>
      </c>
      <c r="D130" s="58">
        <v>22822</v>
      </c>
      <c r="E130" s="61">
        <v>11</v>
      </c>
      <c r="F130" s="58">
        <v>22834</v>
      </c>
      <c r="G130" s="64">
        <v>21</v>
      </c>
      <c r="H130" s="64">
        <v>22847</v>
      </c>
      <c r="I130" s="40"/>
      <c r="J130" s="40"/>
      <c r="K130" s="50">
        <v>0</v>
      </c>
      <c r="L130">
        <v>2212</v>
      </c>
    </row>
    <row r="131" spans="1:12" x14ac:dyDescent="0.3">
      <c r="A131" s="58">
        <v>21</v>
      </c>
      <c r="B131" s="58">
        <v>22989</v>
      </c>
      <c r="C131" s="61">
        <v>12</v>
      </c>
      <c r="D131" s="58">
        <v>23001</v>
      </c>
      <c r="E131" s="61">
        <v>24</v>
      </c>
      <c r="F131" s="58">
        <v>23014</v>
      </c>
      <c r="G131" s="64">
        <v>23</v>
      </c>
      <c r="H131" s="64">
        <v>23058</v>
      </c>
      <c r="I131" s="40"/>
      <c r="J131" s="40"/>
      <c r="K131" s="50">
        <v>0</v>
      </c>
      <c r="L131">
        <v>2122</v>
      </c>
    </row>
    <row r="132" spans="1:12" x14ac:dyDescent="0.3">
      <c r="A132" s="58">
        <v>21</v>
      </c>
      <c r="B132" s="58">
        <v>23204</v>
      </c>
      <c r="C132" s="61">
        <v>21</v>
      </c>
      <c r="D132" s="58">
        <v>23223</v>
      </c>
      <c r="E132" s="61">
        <v>11</v>
      </c>
      <c r="F132" s="58">
        <v>23233</v>
      </c>
      <c r="G132" s="64">
        <v>21</v>
      </c>
      <c r="H132" s="64">
        <v>23255</v>
      </c>
      <c r="I132" s="40"/>
      <c r="J132" s="40"/>
      <c r="K132" s="50">
        <v>0</v>
      </c>
      <c r="L132">
        <v>2212</v>
      </c>
    </row>
    <row r="133" spans="1:12" x14ac:dyDescent="0.3">
      <c r="A133" s="58">
        <v>21</v>
      </c>
      <c r="B133" s="58">
        <v>23405</v>
      </c>
      <c r="C133" s="61">
        <v>12</v>
      </c>
      <c r="D133" s="58">
        <v>23418</v>
      </c>
      <c r="E133" s="61">
        <v>24</v>
      </c>
      <c r="F133" s="58">
        <v>23427</v>
      </c>
      <c r="G133" s="64">
        <v>23</v>
      </c>
      <c r="H133" s="64">
        <v>23447</v>
      </c>
      <c r="I133" s="40"/>
      <c r="J133" s="40"/>
      <c r="K133" s="50">
        <v>0</v>
      </c>
      <c r="L133">
        <v>2122</v>
      </c>
    </row>
    <row r="134" spans="1:12" x14ac:dyDescent="0.3">
      <c r="A134" s="58">
        <v>12</v>
      </c>
      <c r="B134" s="58">
        <v>23591</v>
      </c>
      <c r="C134" s="61">
        <v>23</v>
      </c>
      <c r="D134" s="58">
        <v>23610</v>
      </c>
      <c r="E134" s="61">
        <v>24</v>
      </c>
      <c r="F134" s="58">
        <v>23619</v>
      </c>
      <c r="G134" s="64">
        <v>14</v>
      </c>
      <c r="H134" s="64">
        <v>23634</v>
      </c>
      <c r="I134" s="40"/>
      <c r="J134" s="40"/>
      <c r="K134" s="50">
        <v>0</v>
      </c>
      <c r="L134">
        <v>1221</v>
      </c>
    </row>
    <row r="135" spans="1:12" x14ac:dyDescent="0.3">
      <c r="A135" s="58">
        <v>21</v>
      </c>
      <c r="B135" s="58">
        <v>23740</v>
      </c>
      <c r="C135" s="61">
        <v>21</v>
      </c>
      <c r="D135" s="58">
        <v>23759</v>
      </c>
      <c r="E135" s="61">
        <v>22</v>
      </c>
      <c r="F135" s="58">
        <v>23784</v>
      </c>
      <c r="G135" s="64">
        <v>23</v>
      </c>
      <c r="H135" s="64">
        <v>23795</v>
      </c>
      <c r="I135" s="40"/>
      <c r="J135" s="40"/>
      <c r="K135" s="50">
        <v>0</v>
      </c>
      <c r="L135">
        <v>2222</v>
      </c>
    </row>
    <row r="136" spans="1:12" x14ac:dyDescent="0.3">
      <c r="A136" s="58">
        <v>21</v>
      </c>
      <c r="B136" s="58">
        <v>23976</v>
      </c>
      <c r="C136" s="61">
        <v>12</v>
      </c>
      <c r="D136" s="58">
        <v>23988</v>
      </c>
      <c r="E136" s="61"/>
      <c r="F136" s="58"/>
      <c r="G136" s="64"/>
      <c r="H136" s="64"/>
      <c r="I136" s="40"/>
      <c r="J136" s="40"/>
      <c r="K136" s="50"/>
      <c r="L136">
        <v>21</v>
      </c>
    </row>
    <row r="137" spans="1:12" x14ac:dyDescent="0.3">
      <c r="A137" s="17"/>
      <c r="B137" s="17"/>
      <c r="C137" s="17"/>
      <c r="D137" s="17"/>
      <c r="E137" s="17"/>
      <c r="F137" s="17"/>
      <c r="G137" s="17"/>
      <c r="H13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147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132</v>
      </c>
      <c r="V3" s="25" t="s">
        <v>117</v>
      </c>
      <c r="W3">
        <f>COUNTA(L7:L28)</f>
        <v>22</v>
      </c>
      <c r="AA3" s="25" t="s">
        <v>117</v>
      </c>
      <c r="AB3">
        <f>COUNTA(L29:L50)</f>
        <v>22</v>
      </c>
      <c r="AF3" s="25" t="s">
        <v>117</v>
      </c>
      <c r="AG3">
        <f>COUNTA(L51:L72)</f>
        <v>22</v>
      </c>
      <c r="AK3" s="25" t="s">
        <v>117</v>
      </c>
      <c r="AL3">
        <f>COUNTA(L73:L94)</f>
        <v>22</v>
      </c>
      <c r="AP3" s="25" t="s">
        <v>117</v>
      </c>
      <c r="AQ3">
        <f>COUNTA(L95:L116)</f>
        <v>22</v>
      </c>
      <c r="AU3" s="25" t="s">
        <v>117</v>
      </c>
      <c r="AV3">
        <f>COUNTA(L117:L138)</f>
        <v>22</v>
      </c>
    </row>
    <row r="4" spans="1:48" x14ac:dyDescent="0.3">
      <c r="P4" s="25" t="s">
        <v>85</v>
      </c>
      <c r="Q4" s="26">
        <f>SUM(O7:O22)</f>
        <v>132</v>
      </c>
      <c r="V4" s="25" t="s">
        <v>118</v>
      </c>
      <c r="W4">
        <f>SUM(U7:U22)</f>
        <v>22</v>
      </c>
      <c r="AA4" s="25" t="s">
        <v>118</v>
      </c>
      <c r="AB4">
        <f>SUM(Z7:Z22)</f>
        <v>22</v>
      </c>
      <c r="AF4" s="25" t="s">
        <v>118</v>
      </c>
      <c r="AG4">
        <f>SUM(AE7:AE22)</f>
        <v>22</v>
      </c>
      <c r="AK4" s="25" t="s">
        <v>118</v>
      </c>
      <c r="AL4">
        <f>SUM(AJ7:AJ22)</f>
        <v>22</v>
      </c>
      <c r="AP4" s="25" t="s">
        <v>118</v>
      </c>
      <c r="AQ4">
        <f>SUM(AO7:AO22)</f>
        <v>22</v>
      </c>
      <c r="AU4" s="25" t="s">
        <v>118</v>
      </c>
      <c r="AV4">
        <f>SUM(AT7:AT22)</f>
        <v>22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13</v>
      </c>
      <c r="C7" s="59">
        <v>14</v>
      </c>
      <c r="D7" s="56">
        <v>39</v>
      </c>
      <c r="E7" s="59">
        <v>13</v>
      </c>
      <c r="F7" s="56">
        <v>61</v>
      </c>
      <c r="G7" s="62">
        <v>14</v>
      </c>
      <c r="H7" s="62">
        <v>75</v>
      </c>
      <c r="I7" s="41"/>
      <c r="J7" s="41"/>
      <c r="K7" s="42">
        <v>0</v>
      </c>
      <c r="L7">
        <v>1111</v>
      </c>
      <c r="N7" s="35">
        <v>1111</v>
      </c>
      <c r="O7" s="35">
        <f>COUNTIF($L$7:$L$500,N7)</f>
        <v>10</v>
      </c>
      <c r="P7" s="35">
        <f>O7/$Q$4</f>
        <v>7.575757575757576E-2</v>
      </c>
      <c r="Q7" s="35">
        <f>IF(P7=0,0,(P7*((LOG(P7))/LOG(2))))</f>
        <v>-0.28200500185387051</v>
      </c>
      <c r="T7" s="35">
        <f>N7</f>
        <v>1111</v>
      </c>
      <c r="U7" s="35">
        <f>COUNTIF(L7:L28,T7)</f>
        <v>8</v>
      </c>
      <c r="V7" s="35">
        <f>U7/(W4-U20)</f>
        <v>0.36363636363636365</v>
      </c>
      <c r="W7" s="35">
        <f>IF(V7=0,0,(V7*((LOG(V7))/LOG(2))))</f>
        <v>-0.53070240677719893</v>
      </c>
      <c r="Y7" s="35">
        <f>N7</f>
        <v>1111</v>
      </c>
      <c r="Z7" s="35">
        <f>COUNTIF(L29:L50,Y7)</f>
        <v>1</v>
      </c>
      <c r="AA7" s="35">
        <f>Z7/(AB4-Z20)</f>
        <v>4.5454545454545456E-2</v>
      </c>
      <c r="AB7" s="35">
        <f>IF(AA7=0,0,(AA7*((LOG(AA7))/LOG(2))))</f>
        <v>-0.20270143721078623</v>
      </c>
      <c r="AD7" s="35">
        <f>N7</f>
        <v>1111</v>
      </c>
      <c r="AE7" s="35">
        <f>COUNTIF(L51:L72,AD7)</f>
        <v>1</v>
      </c>
      <c r="AF7" s="35">
        <f>AE7/(AG4-AE20)</f>
        <v>4.7619047619047616E-2</v>
      </c>
      <c r="AG7" s="35">
        <f>IF(AF7=0,0,(AF7*((LOG(AF7))/LOG(2))))</f>
        <v>-0.20915797251327431</v>
      </c>
      <c r="AI7" s="35">
        <f>N7</f>
        <v>1111</v>
      </c>
      <c r="AJ7" s="35">
        <f>COUNTIF(L73:L94,AI7)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COUNTIF(L95:L116,AN7)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COUNTIF(L117:L138,AS7)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178</v>
      </c>
      <c r="C8" s="60">
        <v>14</v>
      </c>
      <c r="D8" s="57">
        <v>197</v>
      </c>
      <c r="E8" s="60">
        <v>13</v>
      </c>
      <c r="F8" s="57">
        <v>224</v>
      </c>
      <c r="G8" s="63">
        <v>14</v>
      </c>
      <c r="H8" s="63">
        <v>232</v>
      </c>
      <c r="I8" s="41"/>
      <c r="J8" s="41"/>
      <c r="K8" s="42">
        <v>0</v>
      </c>
      <c r="L8">
        <v>1111</v>
      </c>
      <c r="N8" s="35">
        <v>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1112</v>
      </c>
      <c r="U8" s="35">
        <f>COUNTIF(L7:L28,T8)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COUNTIF(L29:L50,Y8)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COUNTIF(L51:L72,AD8)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COUNTIF(L73:L94,AI8)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COUNTIF(L95:L116,AN8)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COUNTIF(L117:L138,AS8)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395</v>
      </c>
      <c r="C9" s="60">
        <v>14</v>
      </c>
      <c r="D9" s="57">
        <v>407</v>
      </c>
      <c r="E9" s="60">
        <v>13</v>
      </c>
      <c r="F9" s="57">
        <v>419</v>
      </c>
      <c r="G9" s="63">
        <v>14</v>
      </c>
      <c r="H9" s="63">
        <v>430</v>
      </c>
      <c r="I9" s="41"/>
      <c r="J9" s="41"/>
      <c r="K9" s="42">
        <v>0</v>
      </c>
      <c r="L9">
        <v>1111</v>
      </c>
      <c r="N9" s="35">
        <v>1121</v>
      </c>
      <c r="O9" s="35">
        <f>COUNTIF($L$7:$L$500,N9)</f>
        <v>3</v>
      </c>
      <c r="P9" s="35">
        <f>O9/$Q$4</f>
        <v>2.2727272727272728E-2</v>
      </c>
      <c r="Q9" s="35">
        <f>IF(P9=0,0,(P9*((LOG(P9))/LOG(2))))</f>
        <v>-0.12407799133266585</v>
      </c>
      <c r="T9" s="35">
        <f>N9</f>
        <v>1121</v>
      </c>
      <c r="U9" s="35">
        <f>COUNTIF(L7:L28,T9)</f>
        <v>2</v>
      </c>
      <c r="V9" s="35">
        <f>U9/(W4-U20)</f>
        <v>9.0909090909090912E-2</v>
      </c>
      <c r="W9" s="35">
        <f>IF(V9=0,0,(V9*((LOG(V9))/LOG(2))))</f>
        <v>-0.31449378351248153</v>
      </c>
      <c r="Y9" s="35">
        <f>N9</f>
        <v>1121</v>
      </c>
      <c r="Z9" s="35">
        <f>COUNTIF(L29:L50,Y9)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COUNTIF(L51:L72,AD9)</f>
        <v>1</v>
      </c>
      <c r="AF9" s="35">
        <f>AE9/(AG4-AE20)</f>
        <v>4.7619047619047616E-2</v>
      </c>
      <c r="AG9" s="35">
        <f>IF(AF9=0,0,(AF9*((LOG(AF9))/LOG(2))))</f>
        <v>-0.20915797251327431</v>
      </c>
      <c r="AI9" s="35">
        <f>N9</f>
        <v>1121</v>
      </c>
      <c r="AJ9" s="35">
        <f>COUNTIF(L73:L94,AI9)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COUNTIF(L95:L116,AN9)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COUNTIF(L117:L138,AS9)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530</v>
      </c>
      <c r="C10" s="60">
        <v>23</v>
      </c>
      <c r="D10" s="57">
        <v>557</v>
      </c>
      <c r="E10" s="60">
        <v>13</v>
      </c>
      <c r="F10" s="57">
        <v>568</v>
      </c>
      <c r="G10" s="63">
        <v>23</v>
      </c>
      <c r="H10" s="63">
        <v>581</v>
      </c>
      <c r="I10" s="41"/>
      <c r="J10" s="41"/>
      <c r="K10" s="42">
        <v>0</v>
      </c>
      <c r="L10">
        <v>1212</v>
      </c>
      <c r="N10" s="35">
        <v>1122</v>
      </c>
      <c r="O10" s="35">
        <f>COUNTIF($L$7:$L$500,N10)</f>
        <v>4</v>
      </c>
      <c r="P10" s="35">
        <f>O10/$Q$4</f>
        <v>3.0303030303030304E-2</v>
      </c>
      <c r="Q10" s="35">
        <f>IF(P10=0,0,(P10*((LOG(P10))/LOG(2))))</f>
        <v>-0.15286042785934709</v>
      </c>
      <c r="T10" s="35">
        <f>N10</f>
        <v>1122</v>
      </c>
      <c r="U10" s="35">
        <f>COUNTIF(L7:L28,T10)</f>
        <v>1</v>
      </c>
      <c r="V10" s="35">
        <f>U10/(W4-U20)</f>
        <v>4.5454545454545456E-2</v>
      </c>
      <c r="W10" s="35">
        <f>IF(V10=0,0,(V10*((LOG(V10))/LOG(2))))</f>
        <v>-0.20270143721078623</v>
      </c>
      <c r="Y10" s="35">
        <f>N10</f>
        <v>1122</v>
      </c>
      <c r="Z10" s="35">
        <f>COUNTIF(L29:L50,Y10)</f>
        <v>0</v>
      </c>
      <c r="AA10" s="35">
        <f>Z10/(AB4-Z20)</f>
        <v>0</v>
      </c>
      <c r="AB10" s="35">
        <f>IF(AA10=0,0,(AA10*((LOG(AA10))/LOG(2))))</f>
        <v>0</v>
      </c>
      <c r="AD10" s="35">
        <f>N10</f>
        <v>1122</v>
      </c>
      <c r="AE10" s="35">
        <f>COUNTIF(L51:L72,AD10)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COUNTIF(L73:L94,AI10)</f>
        <v>2</v>
      </c>
      <c r="AK10" s="35">
        <f>AJ10/(AL4-AJ20)</f>
        <v>0.1111111111111111</v>
      </c>
      <c r="AL10" s="35">
        <f>IF(AK10=0,0,(AK10*((LOG(AK10))/LOG(2))))</f>
        <v>-0.3522138890491458</v>
      </c>
      <c r="AN10" s="35">
        <f>N10</f>
        <v>1122</v>
      </c>
      <c r="AO10" s="35">
        <f>COUNTIF(L95:L116,AN10)</f>
        <v>1</v>
      </c>
      <c r="AP10" s="35">
        <f>AO10/(AQ4-AO20)</f>
        <v>0.05</v>
      </c>
      <c r="AQ10" s="35">
        <f>IF(AP10=0,0,(AP10*((LOG(AP10))/LOG(2))))</f>
        <v>-0.21609640474436814</v>
      </c>
      <c r="AS10" s="35">
        <f>N10</f>
        <v>1122</v>
      </c>
      <c r="AT10" s="35">
        <f>COUNTIF(L117:L138,AS10)</f>
        <v>0</v>
      </c>
      <c r="AU10" s="35">
        <f>AT10/(AV4-AT20)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687</v>
      </c>
      <c r="C11" s="60">
        <v>14</v>
      </c>
      <c r="D11" s="57">
        <v>709</v>
      </c>
      <c r="E11" s="60">
        <v>24</v>
      </c>
      <c r="F11" s="57">
        <v>722</v>
      </c>
      <c r="G11" s="63">
        <v>14</v>
      </c>
      <c r="H11" s="63">
        <v>738</v>
      </c>
      <c r="I11" s="41"/>
      <c r="J11" s="41"/>
      <c r="K11" s="42">
        <v>0</v>
      </c>
      <c r="L11">
        <v>1121</v>
      </c>
      <c r="N11" s="35">
        <v>1211</v>
      </c>
      <c r="O11" s="35">
        <f>COUNTIF($L$7:$L$500,N11)</f>
        <v>3</v>
      </c>
      <c r="P11" s="35">
        <f>O11/$Q$4</f>
        <v>2.2727272727272728E-2</v>
      </c>
      <c r="Q11" s="35">
        <f>IF(P11=0,0,(P11*((LOG(P11))/LOG(2))))</f>
        <v>-0.12407799133266585</v>
      </c>
      <c r="T11" s="35">
        <f>N11</f>
        <v>1211</v>
      </c>
      <c r="U11" s="35">
        <f>COUNTIF(L7:L28,T11)</f>
        <v>1</v>
      </c>
      <c r="V11" s="35">
        <f>U11/(W4-U20)</f>
        <v>4.5454545454545456E-2</v>
      </c>
      <c r="W11" s="35">
        <f>IF(V11=0,0,(V11*((LOG(V11))/LOG(2))))</f>
        <v>-0.20270143721078623</v>
      </c>
      <c r="Y11" s="35">
        <f>N11</f>
        <v>1211</v>
      </c>
      <c r="Z11" s="35">
        <f>COUNTIF(L29:L50,Y11)</f>
        <v>1</v>
      </c>
      <c r="AA11" s="35">
        <f>Z11/(AB4-Z20)</f>
        <v>4.5454545454545456E-2</v>
      </c>
      <c r="AB11" s="35">
        <f>IF(AA11=0,0,(AA11*((LOG(AA11))/LOG(2))))</f>
        <v>-0.20270143721078623</v>
      </c>
      <c r="AD11" s="35">
        <f>N11</f>
        <v>1211</v>
      </c>
      <c r="AE11" s="35">
        <f>COUNTIF(L51:L72,AD11)</f>
        <v>1</v>
      </c>
      <c r="AF11" s="35">
        <f>AE11/(AG4-AE20)</f>
        <v>4.7619047619047616E-2</v>
      </c>
      <c r="AG11" s="35">
        <f>IF(AF11=0,0,(AF11*((LOG(AF11))/LOG(2))))</f>
        <v>-0.20915797251327431</v>
      </c>
      <c r="AI11" s="35">
        <f>N11</f>
        <v>1211</v>
      </c>
      <c r="AJ11" s="35">
        <f>COUNTIF(L73:L94,AI11)</f>
        <v>0</v>
      </c>
      <c r="AK11" s="35">
        <f>AJ11/(AL4-AJ20)</f>
        <v>0</v>
      </c>
      <c r="AL11" s="35">
        <f>IF(AK11=0,0,(AK11*((LOG(AK11))/LOG(2))))</f>
        <v>0</v>
      </c>
      <c r="AN11" s="35">
        <f>N11</f>
        <v>1211</v>
      </c>
      <c r="AO11" s="35">
        <f>COUNTIF(L95:L116,AN11)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COUNTIF(L117:L138,AS11)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877</v>
      </c>
      <c r="C12" s="60">
        <v>12</v>
      </c>
      <c r="D12" s="57">
        <v>890</v>
      </c>
      <c r="E12" s="60">
        <v>24</v>
      </c>
      <c r="F12" s="57">
        <v>902</v>
      </c>
      <c r="G12" s="63">
        <v>14</v>
      </c>
      <c r="H12" s="63">
        <v>917</v>
      </c>
      <c r="I12" s="41"/>
      <c r="J12" s="41"/>
      <c r="K12" s="42">
        <v>0</v>
      </c>
      <c r="L12">
        <v>2121</v>
      </c>
      <c r="N12" s="35">
        <v>1212</v>
      </c>
      <c r="O12" s="35">
        <f>COUNTIF($L$7:$L$500,N12)</f>
        <v>13</v>
      </c>
      <c r="P12" s="35">
        <f>O12/$Q$4</f>
        <v>9.8484848484848481E-2</v>
      </c>
      <c r="Q12" s="35">
        <f>IF(P12=0,0,(P12*((LOG(P12))/LOG(2))))</f>
        <v>-0.32932884254413403</v>
      </c>
      <c r="T12" s="35">
        <f>N12</f>
        <v>1212</v>
      </c>
      <c r="U12" s="35">
        <f>COUNTIF(L7:L28,T12)</f>
        <v>3</v>
      </c>
      <c r="V12" s="35">
        <f>U12/(W4-U20)</f>
        <v>0.13636363636363635</v>
      </c>
      <c r="W12" s="35">
        <f>IF(V12=0,0,(V12*((LOG(V12))/LOG(2))))</f>
        <v>-0.39197306153401923</v>
      </c>
      <c r="Y12" s="35">
        <f>N12</f>
        <v>1212</v>
      </c>
      <c r="Z12" s="35">
        <f>COUNTIF(L29:L50,Y12)</f>
        <v>3</v>
      </c>
      <c r="AA12" s="35">
        <f>Z12/(AB4-Z20)</f>
        <v>0.13636363636363635</v>
      </c>
      <c r="AB12" s="35">
        <f>IF(AA12=0,0,(AA12*((LOG(AA12))/LOG(2))))</f>
        <v>-0.39197306153401923</v>
      </c>
      <c r="AD12" s="35">
        <f>N12</f>
        <v>1212</v>
      </c>
      <c r="AE12" s="35">
        <f>COUNTIF(L51:L72,AD12)</f>
        <v>2</v>
      </c>
      <c r="AF12" s="35">
        <f>AE12/(AG4-AE20)</f>
        <v>9.5238095238095233E-2</v>
      </c>
      <c r="AG12" s="35">
        <f>IF(AF12=0,0,(AF12*((LOG(AF12))/LOG(2))))</f>
        <v>-0.32307784978845333</v>
      </c>
      <c r="AI12" s="35">
        <f>N12</f>
        <v>1212</v>
      </c>
      <c r="AJ12" s="35">
        <f>COUNTIF(L73:L94,AI12)</f>
        <v>2</v>
      </c>
      <c r="AK12" s="35">
        <f>AJ12/(AL4-AJ20)</f>
        <v>0.1111111111111111</v>
      </c>
      <c r="AL12" s="35">
        <f>IF(AK12=0,0,(AK12*((LOG(AK12))/LOG(2))))</f>
        <v>-0.3522138890491458</v>
      </c>
      <c r="AN12" s="35">
        <f>N12</f>
        <v>1212</v>
      </c>
      <c r="AO12" s="35">
        <f>COUNTIF(L95:L116,AN12)</f>
        <v>1</v>
      </c>
      <c r="AP12" s="35">
        <f>AO12/(AQ4-AO20)</f>
        <v>0.05</v>
      </c>
      <c r="AQ12" s="35">
        <f>IF(AP12=0,0,(AP12*((LOG(AP12))/LOG(2))))</f>
        <v>-0.21609640474436814</v>
      </c>
      <c r="AS12" s="35">
        <f>N12</f>
        <v>1212</v>
      </c>
      <c r="AT12" s="35">
        <f>COUNTIF(L117:L138,AS12)</f>
        <v>2</v>
      </c>
      <c r="AU12" s="35">
        <f>AT12/(AV4-AT20)</f>
        <v>0.1</v>
      </c>
      <c r="AV12" s="35">
        <f>IF(AU12=0,0,(AU12*((LOG(AU12))/LOG(2))))</f>
        <v>-0.33219280948873625</v>
      </c>
    </row>
    <row r="13" spans="1:48" x14ac:dyDescent="0.3">
      <c r="A13" s="57">
        <v>12</v>
      </c>
      <c r="B13" s="57">
        <v>1016</v>
      </c>
      <c r="C13" s="60">
        <v>23</v>
      </c>
      <c r="D13" s="57">
        <v>1026</v>
      </c>
      <c r="E13" s="60">
        <v>13</v>
      </c>
      <c r="F13" s="57">
        <v>1038</v>
      </c>
      <c r="G13" s="63">
        <v>23</v>
      </c>
      <c r="H13" s="63">
        <v>1052</v>
      </c>
      <c r="I13" s="41"/>
      <c r="J13" s="41"/>
      <c r="K13" s="42">
        <v>0</v>
      </c>
      <c r="L13">
        <v>1212</v>
      </c>
      <c r="N13" s="35">
        <v>1221</v>
      </c>
      <c r="O13" s="35">
        <f>COUNTIF($L$7:$L$500,N13)</f>
        <v>9</v>
      </c>
      <c r="P13" s="35">
        <f>O13/$Q$4</f>
        <v>6.8181818181818177E-2</v>
      </c>
      <c r="Q13" s="35">
        <f>IF(P13=0,0,(P13*((LOG(P13))/LOG(2))))</f>
        <v>-0.26416834894882779</v>
      </c>
      <c r="T13" s="35">
        <f>N13</f>
        <v>1221</v>
      </c>
      <c r="U13" s="35">
        <f>COUNTIF(L7:L28,T13)</f>
        <v>2</v>
      </c>
      <c r="V13" s="35">
        <f>U13/(W4-U20)</f>
        <v>9.0909090909090912E-2</v>
      </c>
      <c r="W13" s="35">
        <f>IF(V13=0,0,(V13*((LOG(V13))/LOG(2))))</f>
        <v>-0.31449378351248153</v>
      </c>
      <c r="Y13" s="35">
        <f>N13</f>
        <v>1221</v>
      </c>
      <c r="Z13" s="35">
        <f>COUNTIF(L29:L50,Y13)</f>
        <v>2</v>
      </c>
      <c r="AA13" s="35">
        <f>Z13/(AB4-Z20)</f>
        <v>9.0909090909090912E-2</v>
      </c>
      <c r="AB13" s="35">
        <f>IF(AA13=0,0,(AA13*((LOG(AA13))/LOG(2))))</f>
        <v>-0.31449378351248153</v>
      </c>
      <c r="AD13" s="35">
        <f>N13</f>
        <v>1221</v>
      </c>
      <c r="AE13" s="35">
        <f>COUNTIF(L51:L72,AD13)</f>
        <v>3</v>
      </c>
      <c r="AF13" s="35">
        <f>AE13/(AG4-AE20)</f>
        <v>0.14285714285714285</v>
      </c>
      <c r="AG13" s="35">
        <f>IF(AF13=0,0,(AF13*((LOG(AF13))/LOG(2))))</f>
        <v>-0.40105070315108626</v>
      </c>
      <c r="AI13" s="35">
        <f>N13</f>
        <v>1221</v>
      </c>
      <c r="AJ13" s="35">
        <f>COUNTIF(L73:L94,AI13)</f>
        <v>1</v>
      </c>
      <c r="AK13" s="35">
        <f>AJ13/(AL4-AJ20)</f>
        <v>5.5555555555555552E-2</v>
      </c>
      <c r="AL13" s="35">
        <f>IF(AK13=0,0,(AK13*((LOG(AK13))/LOG(2))))</f>
        <v>-0.23166250008012845</v>
      </c>
      <c r="AN13" s="35">
        <f>N13</f>
        <v>1221</v>
      </c>
      <c r="AO13" s="35">
        <f>COUNTIF(L95:L116,AN13)</f>
        <v>0</v>
      </c>
      <c r="AP13" s="35">
        <f>AO13/(AQ4-AO20)</f>
        <v>0</v>
      </c>
      <c r="AQ13" s="35">
        <f>IF(AP13=0,0,(AP13*((LOG(AP13))/LOG(2))))</f>
        <v>0</v>
      </c>
      <c r="AS13" s="35">
        <f>N13</f>
        <v>1221</v>
      </c>
      <c r="AT13" s="35">
        <f>COUNTIF(L117:L138,AS13)</f>
        <v>1</v>
      </c>
      <c r="AU13" s="35">
        <f>AT13/(AV4-AT20)</f>
        <v>0.05</v>
      </c>
      <c r="AV13" s="35">
        <f>IF(AU13=0,0,(AU13*((LOG(AU13))/LOG(2))))</f>
        <v>-0.21609640474436814</v>
      </c>
    </row>
    <row r="14" spans="1:48" x14ac:dyDescent="0.3">
      <c r="A14" s="57">
        <v>12</v>
      </c>
      <c r="B14" s="57">
        <v>1170</v>
      </c>
      <c r="C14" s="60">
        <v>23</v>
      </c>
      <c r="D14" s="57">
        <v>1185</v>
      </c>
      <c r="E14" s="60">
        <v>13</v>
      </c>
      <c r="F14" s="57">
        <v>1197</v>
      </c>
      <c r="G14" s="63">
        <v>14</v>
      </c>
      <c r="H14" s="63">
        <v>1209</v>
      </c>
      <c r="I14" s="41"/>
      <c r="J14" s="41"/>
      <c r="K14" s="42">
        <v>0</v>
      </c>
      <c r="L14">
        <v>1211</v>
      </c>
      <c r="N14" s="35">
        <v>1222</v>
      </c>
      <c r="O14" s="35">
        <f>COUNTIF($L$7:$L$500,N14)</f>
        <v>16</v>
      </c>
      <c r="P14" s="35">
        <f>O14/$Q$4</f>
        <v>0.12121212121212122</v>
      </c>
      <c r="Q14" s="35">
        <f>IF(P14=0,0,(P14*((LOG(P14))/LOG(2))))</f>
        <v>-0.36901746901314586</v>
      </c>
      <c r="T14" s="35">
        <f>N14</f>
        <v>1222</v>
      </c>
      <c r="U14" s="35">
        <f>COUNTIF(L7:L28,T14)</f>
        <v>1</v>
      </c>
      <c r="V14" s="35">
        <f>U14/(W4-U20)</f>
        <v>4.5454545454545456E-2</v>
      </c>
      <c r="W14" s="35">
        <f>IF(V14=0,0,(V14*((LOG(V14))/LOG(2))))</f>
        <v>-0.20270143721078623</v>
      </c>
      <c r="Y14" s="35">
        <f>N14</f>
        <v>1222</v>
      </c>
      <c r="Z14" s="35">
        <f>COUNTIF(L29:L50,Y14)</f>
        <v>2</v>
      </c>
      <c r="AA14" s="35">
        <f>Z14/(AB4-Z20)</f>
        <v>9.0909090909090912E-2</v>
      </c>
      <c r="AB14" s="35">
        <f>IF(AA14=0,0,(AA14*((LOG(AA14))/LOG(2))))</f>
        <v>-0.31449378351248153</v>
      </c>
      <c r="AD14" s="35">
        <f>N14</f>
        <v>1222</v>
      </c>
      <c r="AE14" s="35">
        <f>COUNTIF(L51:L72,AD14)</f>
        <v>2</v>
      </c>
      <c r="AF14" s="35">
        <f>AE14/(AG4-AE20)</f>
        <v>9.5238095238095233E-2</v>
      </c>
      <c r="AG14" s="35">
        <f>IF(AF14=0,0,(AF14*((LOG(AF14))/LOG(2))))</f>
        <v>-0.32307784978845333</v>
      </c>
      <c r="AI14" s="35">
        <f>N14</f>
        <v>1222</v>
      </c>
      <c r="AJ14" s="35">
        <f>COUNTIF(L73:L94,AI14)</f>
        <v>4</v>
      </c>
      <c r="AK14" s="35">
        <f>AJ14/(AL4-AJ20)</f>
        <v>0.22222222222222221</v>
      </c>
      <c r="AL14" s="35">
        <f>IF(AK14=0,0,(AK14*((LOG(AK14))/LOG(2))))</f>
        <v>-0.48220555587606945</v>
      </c>
      <c r="AN14" s="35">
        <f>N14</f>
        <v>1222</v>
      </c>
      <c r="AO14" s="35">
        <f>COUNTIF(L95:L116,AN14)</f>
        <v>3</v>
      </c>
      <c r="AP14" s="35">
        <f>AO14/(AQ4-AO20)</f>
        <v>0.15</v>
      </c>
      <c r="AQ14" s="35">
        <f>IF(AP14=0,0,(AP14*((LOG(AP14))/LOG(2))))</f>
        <v>-0.41054483912493089</v>
      </c>
      <c r="AS14" s="35">
        <f>N14</f>
        <v>1222</v>
      </c>
      <c r="AT14" s="35">
        <f>COUNTIF(L117:L138,AS14)</f>
        <v>4</v>
      </c>
      <c r="AU14" s="35">
        <f>AT14/(AV4-AT20)</f>
        <v>0.2</v>
      </c>
      <c r="AV14" s="35">
        <f>IF(AU14=0,0,(AU14*((LOG(AU14))/LOG(2))))</f>
        <v>-0.46438561897747244</v>
      </c>
    </row>
    <row r="15" spans="1:48" x14ac:dyDescent="0.3">
      <c r="A15" s="57">
        <v>12</v>
      </c>
      <c r="B15" s="57">
        <v>1295</v>
      </c>
      <c r="C15" s="60">
        <v>14</v>
      </c>
      <c r="D15" s="57">
        <v>1320</v>
      </c>
      <c r="E15" s="60">
        <v>13</v>
      </c>
      <c r="F15" s="57">
        <v>1342</v>
      </c>
      <c r="G15" s="63">
        <v>14</v>
      </c>
      <c r="H15" s="63">
        <v>1366</v>
      </c>
      <c r="I15" s="41"/>
      <c r="J15" s="41"/>
      <c r="K15" s="42">
        <v>0</v>
      </c>
      <c r="L15">
        <v>1111</v>
      </c>
      <c r="N15" s="35">
        <v>2111</v>
      </c>
      <c r="O15" s="35">
        <f>COUNTIF($L$7:$L$500,N15)</f>
        <v>3</v>
      </c>
      <c r="P15" s="35">
        <f>O15/$Q$4</f>
        <v>2.2727272727272728E-2</v>
      </c>
      <c r="Q15" s="35">
        <f>IF(P15=0,0,(P15*((LOG(P15))/LOG(2))))</f>
        <v>-0.12407799133266585</v>
      </c>
      <c r="T15" s="35">
        <f>N15</f>
        <v>2111</v>
      </c>
      <c r="U15" s="35">
        <f>COUNTIF(L7:L28,T15)</f>
        <v>0</v>
      </c>
      <c r="V15" s="35">
        <f>U15/(W4-U20)</f>
        <v>0</v>
      </c>
      <c r="W15" s="35">
        <f>IF(V15=0,0,(V15*((LOG(V15))/LOG(2))))</f>
        <v>0</v>
      </c>
      <c r="Y15" s="35">
        <f>N15</f>
        <v>2111</v>
      </c>
      <c r="Z15" s="35">
        <f>COUNTIF(L29:L50,Y15)</f>
        <v>1</v>
      </c>
      <c r="AA15" s="35">
        <f>Z15/(AB4-Z20)</f>
        <v>4.5454545454545456E-2</v>
      </c>
      <c r="AB15" s="35">
        <f>IF(AA15=0,0,(AA15*((LOG(AA15))/LOG(2))))</f>
        <v>-0.20270143721078623</v>
      </c>
      <c r="AD15" s="35">
        <f>N15</f>
        <v>2111</v>
      </c>
      <c r="AE15" s="35">
        <f>COUNTIF(L51:L72,AD15)</f>
        <v>0</v>
      </c>
      <c r="AF15" s="35">
        <f>AE15/(AG4-AE20)</f>
        <v>0</v>
      </c>
      <c r="AG15" s="35">
        <f>IF(AF15=0,0,(AF15*((LOG(AF15))/LOG(2))))</f>
        <v>0</v>
      </c>
      <c r="AI15" s="35">
        <f>N15</f>
        <v>2111</v>
      </c>
      <c r="AJ15" s="35">
        <f>COUNTIF(L73:L94,AI15)</f>
        <v>1</v>
      </c>
      <c r="AK15" s="35">
        <f>AJ15/(AL4-AJ20)</f>
        <v>5.5555555555555552E-2</v>
      </c>
      <c r="AL15" s="35">
        <f>IF(AK15=0,0,(AK15*((LOG(AK15))/LOG(2))))</f>
        <v>-0.23166250008012845</v>
      </c>
      <c r="AN15" s="35">
        <f>N15</f>
        <v>2111</v>
      </c>
      <c r="AO15" s="35">
        <f>COUNTIF(L95:L116,AN15)</f>
        <v>1</v>
      </c>
      <c r="AP15" s="35">
        <f>AO15/(AQ4-AO20)</f>
        <v>0.05</v>
      </c>
      <c r="AQ15" s="35">
        <f>IF(AP15=0,0,(AP15*((LOG(AP15))/LOG(2))))</f>
        <v>-0.21609640474436814</v>
      </c>
      <c r="AS15" s="35">
        <f>N15</f>
        <v>2111</v>
      </c>
      <c r="AT15" s="35">
        <f>COUNTIF(L117:L138,AS15)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1464</v>
      </c>
      <c r="C16" s="60">
        <v>14</v>
      </c>
      <c r="D16" s="57">
        <v>1495</v>
      </c>
      <c r="E16" s="60">
        <v>13</v>
      </c>
      <c r="F16" s="57">
        <v>1554</v>
      </c>
      <c r="G16" s="63">
        <v>14</v>
      </c>
      <c r="H16" s="63">
        <v>1567</v>
      </c>
      <c r="I16" s="41"/>
      <c r="J16" s="41"/>
      <c r="K16" s="42">
        <v>0</v>
      </c>
      <c r="L16">
        <v>1111</v>
      </c>
      <c r="N16" s="35">
        <v>2112</v>
      </c>
      <c r="O16" s="35">
        <f>COUNTIF($L$7:$L$500,N16)</f>
        <v>5</v>
      </c>
      <c r="P16" s="35">
        <f>O16/$Q$4</f>
        <v>3.787878787878788E-2</v>
      </c>
      <c r="Q16" s="35">
        <f>IF(P16=0,0,(P16*((LOG(P16))/LOG(2))))</f>
        <v>-0.17888128880572313</v>
      </c>
      <c r="T16" s="35">
        <f>N16</f>
        <v>2112</v>
      </c>
      <c r="U16" s="35">
        <f>COUNTIF(L7:L28,T16)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COUNTIF(L29:L50,Y16)</f>
        <v>1</v>
      </c>
      <c r="AA16" s="35">
        <f>Z16/(AB4-Z20)</f>
        <v>4.5454545454545456E-2</v>
      </c>
      <c r="AB16" s="35">
        <f>IF(AA16=0,0,(AA16*((LOG(AA16))/LOG(2))))</f>
        <v>-0.20270143721078623</v>
      </c>
      <c r="AD16" s="35">
        <f>N16</f>
        <v>2112</v>
      </c>
      <c r="AE16" s="35">
        <f>COUNTIF(L51:L72,AD16)</f>
        <v>2</v>
      </c>
      <c r="AF16" s="35">
        <f>AE16/(AG4-AE20)</f>
        <v>9.5238095238095233E-2</v>
      </c>
      <c r="AG16" s="35">
        <f>IF(AF16=0,0,(AF16*((LOG(AF16))/LOG(2))))</f>
        <v>-0.32307784978845333</v>
      </c>
      <c r="AI16" s="35">
        <f>N16</f>
        <v>2112</v>
      </c>
      <c r="AJ16" s="35">
        <f>COUNTIF(L73:L94,AI16)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COUNTIF(L95:L116,AN16)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COUNTIF(L117:L138,AS16)</f>
        <v>2</v>
      </c>
      <c r="AU16" s="35">
        <f>AT16/(AV4-AT20)</f>
        <v>0.1</v>
      </c>
      <c r="AV16" s="35">
        <f>IF(AU16=0,0,(AU16*((LOG(AU16))/LOG(2))))</f>
        <v>-0.33219280948873625</v>
      </c>
    </row>
    <row r="17" spans="1:48" x14ac:dyDescent="0.3">
      <c r="A17" s="57">
        <v>21</v>
      </c>
      <c r="B17" s="57">
        <v>1694</v>
      </c>
      <c r="C17" s="60">
        <v>12</v>
      </c>
      <c r="D17" s="57">
        <v>1704</v>
      </c>
      <c r="E17" s="60">
        <v>24</v>
      </c>
      <c r="F17" s="57">
        <v>1714</v>
      </c>
      <c r="G17" s="63">
        <v>14</v>
      </c>
      <c r="H17" s="63">
        <v>1730</v>
      </c>
      <c r="I17" s="41"/>
      <c r="J17" s="41"/>
      <c r="K17" s="42">
        <v>0</v>
      </c>
      <c r="L17">
        <v>2121</v>
      </c>
      <c r="N17" s="35">
        <v>2121</v>
      </c>
      <c r="O17" s="35">
        <f>COUNTIF($L$7:$L$500,N17)</f>
        <v>10</v>
      </c>
      <c r="P17" s="35">
        <f>O17/$Q$4</f>
        <v>7.575757575757576E-2</v>
      </c>
      <c r="Q17" s="35">
        <f>IF(P17=0,0,(P17*((LOG(P17))/LOG(2))))</f>
        <v>-0.28200500185387051</v>
      </c>
      <c r="T17" s="35">
        <f>N17</f>
        <v>2121</v>
      </c>
      <c r="U17" s="35">
        <f>COUNTIF(L7:L28,T17)</f>
        <v>4</v>
      </c>
      <c r="V17" s="35">
        <f>U17/(W4-U20)</f>
        <v>0.18181818181818182</v>
      </c>
      <c r="W17" s="35">
        <f>IF(V17=0,0,(V17*((LOG(V17))/LOG(2))))</f>
        <v>-0.44716938520678134</v>
      </c>
      <c r="Y17" s="35">
        <f>N17</f>
        <v>2121</v>
      </c>
      <c r="Z17" s="35">
        <f>COUNTIF(L29:L50,Y17)</f>
        <v>3</v>
      </c>
      <c r="AA17" s="35">
        <f>Z17/(AB4-Z20)</f>
        <v>0.13636363636363635</v>
      </c>
      <c r="AB17" s="35">
        <f>IF(AA17=0,0,(AA17*((LOG(AA17))/LOG(2))))</f>
        <v>-0.39197306153401923</v>
      </c>
      <c r="AD17" s="35">
        <f>N17</f>
        <v>2121</v>
      </c>
      <c r="AE17" s="35">
        <f>COUNTIF(L51:L72,AD17)</f>
        <v>3</v>
      </c>
      <c r="AF17" s="35">
        <f>AE17/(AG4-AE20)</f>
        <v>0.14285714285714285</v>
      </c>
      <c r="AG17" s="35">
        <f>IF(AF17=0,0,(AF17*((LOG(AF17))/LOG(2))))</f>
        <v>-0.40105070315108626</v>
      </c>
      <c r="AI17" s="35">
        <f>N17</f>
        <v>2121</v>
      </c>
      <c r="AJ17" s="35">
        <f>COUNTIF(L73:L94,AI17)</f>
        <v>0</v>
      </c>
      <c r="AK17" s="35">
        <f>AJ17/(AL4-AJ20)</f>
        <v>0</v>
      </c>
      <c r="AL17" s="35">
        <f>IF(AK17=0,0,(AK17*((LOG(AK17))/LOG(2))))</f>
        <v>0</v>
      </c>
      <c r="AN17" s="35">
        <f>N17</f>
        <v>2121</v>
      </c>
      <c r="AO17" s="35">
        <f>COUNTIF(L95:L116,AN17)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COUNTIF(L117:L138,AS17)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1850</v>
      </c>
      <c r="C18" s="60">
        <v>14</v>
      </c>
      <c r="D18" s="57">
        <v>1872</v>
      </c>
      <c r="E18" s="60">
        <v>24</v>
      </c>
      <c r="F18" s="57">
        <v>1909</v>
      </c>
      <c r="G18" s="63">
        <v>23</v>
      </c>
      <c r="H18" s="63">
        <v>1912</v>
      </c>
      <c r="I18" s="41"/>
      <c r="J18" s="41"/>
      <c r="K18" s="42">
        <v>0</v>
      </c>
      <c r="L18">
        <v>1122</v>
      </c>
      <c r="N18" s="35">
        <v>2122</v>
      </c>
      <c r="O18" s="35">
        <f>COUNTIF($L$7:$L$500,N18)</f>
        <v>22</v>
      </c>
      <c r="P18" s="35">
        <f>O18/$Q$4</f>
        <v>0.16666666666666666</v>
      </c>
      <c r="Q18" s="35">
        <f>IF(P18=0,0,(P18*((LOG(P18))/LOG(2))))</f>
        <v>-0.43082708345352599</v>
      </c>
      <c r="T18" s="35">
        <f>N18</f>
        <v>2122</v>
      </c>
      <c r="U18" s="35">
        <f>COUNTIF(L7:L28,T18)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COUNTIF(L29:L50,Y18)</f>
        <v>3</v>
      </c>
      <c r="AA18" s="35">
        <f>Z18/(AB4-Z20)</f>
        <v>0.13636363636363635</v>
      </c>
      <c r="AB18" s="35">
        <f>IF(AA18=0,0,(AA18*((LOG(AA18))/LOG(2))))</f>
        <v>-0.39197306153401923</v>
      </c>
      <c r="AD18" s="35">
        <f>N18</f>
        <v>2122</v>
      </c>
      <c r="AE18" s="35">
        <f>COUNTIF(L51:L72,AD18)</f>
        <v>4</v>
      </c>
      <c r="AF18" s="35">
        <f>AE18/(AG4-AE20)</f>
        <v>0.19047619047619047</v>
      </c>
      <c r="AG18" s="35">
        <f>IF(AF18=0,0,(AF18*((LOG(AF18))/LOG(2))))</f>
        <v>-0.4556795091007162</v>
      </c>
      <c r="AI18" s="35">
        <f>N18</f>
        <v>2122</v>
      </c>
      <c r="AJ18" s="35">
        <f>COUNTIF(L73:L94,AI18)</f>
        <v>5</v>
      </c>
      <c r="AK18" s="35">
        <f>AJ18/(AL4-AJ20)</f>
        <v>0.27777777777777779</v>
      </c>
      <c r="AL18" s="35">
        <f>IF(AK18=0,0,(AK18*((LOG(AK18))/LOG(2))))</f>
        <v>-0.51333247404304172</v>
      </c>
      <c r="AN18" s="35">
        <f>N18</f>
        <v>2122</v>
      </c>
      <c r="AO18" s="35">
        <f>COUNTIF(L95:L116,AN18)</f>
        <v>6</v>
      </c>
      <c r="AP18" s="35">
        <f>AO18/(AQ4-AO20)</f>
        <v>0.3</v>
      </c>
      <c r="AQ18" s="35">
        <f>IF(AP18=0,0,(AP18*((LOG(AP18))/LOG(2))))</f>
        <v>-0.52108967824986185</v>
      </c>
      <c r="AS18" s="35">
        <f>N18</f>
        <v>2122</v>
      </c>
      <c r="AT18" s="35">
        <f>COUNTIF(L117:L138,AS18)</f>
        <v>4</v>
      </c>
      <c r="AU18" s="35">
        <f>AT18/(AV4-AT20)</f>
        <v>0.2</v>
      </c>
      <c r="AV18" s="35">
        <f>IF(AU18=0,0,(AU18*((LOG(AU18))/LOG(2))))</f>
        <v>-0.46438561897747244</v>
      </c>
    </row>
    <row r="19" spans="1:48" x14ac:dyDescent="0.3">
      <c r="A19" s="57">
        <v>21</v>
      </c>
      <c r="B19" s="57">
        <v>2031</v>
      </c>
      <c r="C19" s="60">
        <v>12</v>
      </c>
      <c r="D19" s="57">
        <v>2043</v>
      </c>
      <c r="E19" s="60">
        <v>24</v>
      </c>
      <c r="F19" s="57">
        <v>2051</v>
      </c>
      <c r="G19" s="63">
        <v>14</v>
      </c>
      <c r="H19" s="63">
        <v>2088</v>
      </c>
      <c r="I19" s="41"/>
      <c r="J19" s="41"/>
      <c r="K19" s="42">
        <v>0</v>
      </c>
      <c r="L19">
        <v>2121</v>
      </c>
      <c r="N19" s="35">
        <v>2211</v>
      </c>
      <c r="O19" s="35">
        <f>COUNTIF($L$7:$L$500,N19)</f>
        <v>4</v>
      </c>
      <c r="P19" s="35">
        <f>O19/$Q$4</f>
        <v>3.0303030303030304E-2</v>
      </c>
      <c r="Q19" s="35">
        <f>IF(P19=0,0,(P19*((LOG(P19))/LOG(2))))</f>
        <v>-0.15286042785934709</v>
      </c>
      <c r="T19" s="35">
        <f>N19</f>
        <v>2211</v>
      </c>
      <c r="U19" s="35">
        <f>COUNTIF(L7:L28,T19)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COUNTIF(L29:L50,Y19)</f>
        <v>4</v>
      </c>
      <c r="AA19" s="35">
        <f>Z19/(AB4-Z20)</f>
        <v>0.18181818181818182</v>
      </c>
      <c r="AB19" s="35">
        <f>IF(AA19=0,0,(AA19*((LOG(AA19))/LOG(2))))</f>
        <v>-0.44716938520678134</v>
      </c>
      <c r="AD19" s="35">
        <f>N19</f>
        <v>2211</v>
      </c>
      <c r="AE19" s="35">
        <f>COUNTIF(L51:L72,AD19)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COUNTIF(L73:L94,AI19)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COUNTIF(L95:L116,AN19)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COUNTIF(L117:L138,AS19)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2208</v>
      </c>
      <c r="C20" s="60">
        <v>14</v>
      </c>
      <c r="D20" s="57">
        <v>2238</v>
      </c>
      <c r="E20" s="60">
        <v>13</v>
      </c>
      <c r="F20" s="57">
        <v>2275</v>
      </c>
      <c r="G20" s="63">
        <v>14</v>
      </c>
      <c r="H20" s="63">
        <v>2282</v>
      </c>
      <c r="I20" s="41"/>
      <c r="J20" s="41"/>
      <c r="K20" s="42">
        <v>0</v>
      </c>
      <c r="L20">
        <v>1111</v>
      </c>
      <c r="N20" s="35">
        <v>2212</v>
      </c>
      <c r="O20" s="35">
        <f>COUNTIF($L$7:$L$500,N20)</f>
        <v>9</v>
      </c>
      <c r="P20" s="35">
        <f>O20/$Q$4</f>
        <v>6.8181818181818177E-2</v>
      </c>
      <c r="Q20" s="35">
        <f>IF(P20=0,0,(P20*((LOG(P20))/LOG(2))))</f>
        <v>-0.26416834894882779</v>
      </c>
      <c r="T20" s="35">
        <f>N20</f>
        <v>2212</v>
      </c>
      <c r="U20" s="35">
        <f>COUNTIF(L7:L28,T20)</f>
        <v>0</v>
      </c>
      <c r="V20" s="54"/>
      <c r="W20" s="55"/>
      <c r="Y20" s="35">
        <f>N20</f>
        <v>2212</v>
      </c>
      <c r="Z20" s="35">
        <f>COUNTIF(L29:L50,Y20)</f>
        <v>0</v>
      </c>
      <c r="AA20" s="54"/>
      <c r="AB20" s="55"/>
      <c r="AD20" s="35">
        <f>N20</f>
        <v>2212</v>
      </c>
      <c r="AE20" s="35">
        <f>COUNTIF(L51:L72,AD20)</f>
        <v>1</v>
      </c>
      <c r="AF20" s="54"/>
      <c r="AG20" s="55"/>
      <c r="AI20" s="35">
        <f>N20</f>
        <v>2212</v>
      </c>
      <c r="AJ20" s="35">
        <f>COUNTIF(L73:L94,AI20)</f>
        <v>4</v>
      </c>
      <c r="AK20" s="54"/>
      <c r="AL20" s="55"/>
      <c r="AN20" s="35">
        <f>N20</f>
        <v>2212</v>
      </c>
      <c r="AO20" s="35">
        <f>COUNTIF(L95:L116,AN20)</f>
        <v>2</v>
      </c>
      <c r="AP20" s="54"/>
      <c r="AQ20" s="55"/>
      <c r="AS20" s="35">
        <f>N20</f>
        <v>2212</v>
      </c>
      <c r="AT20" s="35">
        <f>COUNTIF(L117:L138,AS20)</f>
        <v>2</v>
      </c>
      <c r="AU20" s="54"/>
      <c r="AV20" s="55"/>
    </row>
    <row r="21" spans="1:48" x14ac:dyDescent="0.3">
      <c r="A21" s="57">
        <v>12</v>
      </c>
      <c r="B21" s="57">
        <v>2381</v>
      </c>
      <c r="C21" s="60">
        <v>23</v>
      </c>
      <c r="D21" s="57">
        <v>2393</v>
      </c>
      <c r="E21" s="60">
        <v>24</v>
      </c>
      <c r="F21" s="57">
        <v>2411</v>
      </c>
      <c r="G21" s="63">
        <v>14</v>
      </c>
      <c r="H21" s="63">
        <v>2423</v>
      </c>
      <c r="I21" s="41"/>
      <c r="J21" s="41"/>
      <c r="K21" s="42">
        <v>0</v>
      </c>
      <c r="L21">
        <v>1221</v>
      </c>
      <c r="N21" s="35">
        <v>2221</v>
      </c>
      <c r="O21" s="35">
        <f>COUNTIF($L$7:$L$500,N21)</f>
        <v>6</v>
      </c>
      <c r="P21" s="35">
        <f>O21/$Q$4</f>
        <v>4.5454545454545456E-2</v>
      </c>
      <c r="Q21" s="35">
        <f>IF(P21=0,0,(P21*((LOG(P21))/LOG(2))))</f>
        <v>-0.20270143721078623</v>
      </c>
      <c r="T21" s="35">
        <f>N21</f>
        <v>2221</v>
      </c>
      <c r="U21" s="35">
        <f>COUNTIF(L7:L28,T21)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COUNTIF(L29:L50,Y21)</f>
        <v>1</v>
      </c>
      <c r="AA21" s="35">
        <f>Z21/(AB4-Z20)</f>
        <v>4.5454545454545456E-2</v>
      </c>
      <c r="AB21" s="35">
        <f>IF(AA21=0,0,(AA21*((LOG(AA21))/LOG(2))))</f>
        <v>-0.20270143721078623</v>
      </c>
      <c r="AD21" s="35">
        <f>N21</f>
        <v>2221</v>
      </c>
      <c r="AE21" s="35">
        <f>COUNTIF(L51:L72,AD21)</f>
        <v>1</v>
      </c>
      <c r="AF21" s="35">
        <f>AE21/(AG4-AE20)</f>
        <v>4.7619047619047616E-2</v>
      </c>
      <c r="AG21" s="35">
        <f>IF(AF21=0,0,(AF21*((LOG(AF21))/LOG(2))))</f>
        <v>-0.20915797251327431</v>
      </c>
      <c r="AI21" s="35">
        <f>N21</f>
        <v>2221</v>
      </c>
      <c r="AJ21" s="35">
        <f>COUNTIF(L73:L94,AI21)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COUNTIF(L95:L116,AN21)</f>
        <v>2</v>
      </c>
      <c r="AP21" s="35">
        <f>AO21/(AQ4-AO20)</f>
        <v>0.1</v>
      </c>
      <c r="AQ21" s="35">
        <f>IF(AP21=0,0,(AP21*((LOG(AP21))/LOG(2))))</f>
        <v>-0.33219280948873625</v>
      </c>
      <c r="AS21" s="35">
        <f>N21</f>
        <v>2221</v>
      </c>
      <c r="AT21" s="35">
        <f>COUNTIF(L117:L138,AS21)</f>
        <v>2</v>
      </c>
      <c r="AU21" s="35">
        <f>AT21/(AV4-AT20)</f>
        <v>0.1</v>
      </c>
      <c r="AV21" s="35">
        <f>IF(AU21=0,0,(AU21*((LOG(AU21))/LOG(2))))</f>
        <v>-0.33219280948873625</v>
      </c>
    </row>
    <row r="22" spans="1:48" x14ac:dyDescent="0.3">
      <c r="A22" s="57">
        <v>12</v>
      </c>
      <c r="B22" s="57">
        <v>2563</v>
      </c>
      <c r="C22" s="60">
        <v>23</v>
      </c>
      <c r="D22" s="57">
        <v>2575</v>
      </c>
      <c r="E22" s="60">
        <v>24</v>
      </c>
      <c r="F22" s="57">
        <v>2609</v>
      </c>
      <c r="G22" s="63">
        <v>14</v>
      </c>
      <c r="H22" s="63">
        <v>2627</v>
      </c>
      <c r="I22" s="41"/>
      <c r="J22" s="41"/>
      <c r="K22" s="42">
        <v>0</v>
      </c>
      <c r="L22">
        <v>1221</v>
      </c>
      <c r="N22" s="35">
        <v>2222</v>
      </c>
      <c r="O22" s="35">
        <f>COUNTIF($L$7:$L$500,N22)</f>
        <v>15</v>
      </c>
      <c r="P22" s="35">
        <f>O22/$Q$4</f>
        <v>0.11363636363636363</v>
      </c>
      <c r="Q22" s="35">
        <f>IF(P22=0,0,(P22*((LOG(P22))/LOG(2))))</f>
        <v>-0.35653449133521992</v>
      </c>
      <c r="T22" s="35">
        <f>N22</f>
        <v>2222</v>
      </c>
      <c r="U22" s="35">
        <f>COUNTIF(L7:L28,T22)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COUNTIF(L29:L50,Y22)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COUNTIF(L51:L72,AD22)</f>
        <v>1</v>
      </c>
      <c r="AF22" s="35">
        <f>AE22/(AG4-AE20)</f>
        <v>4.7619047619047616E-2</v>
      </c>
      <c r="AG22" s="35">
        <f>IF(AF22=0,0,(AF22*((LOG(AF22))/LOG(2))))</f>
        <v>-0.20915797251327431</v>
      </c>
      <c r="AI22" s="35">
        <f>N22</f>
        <v>2222</v>
      </c>
      <c r="AJ22" s="35">
        <f>COUNTIF(L73:L94,AI22)</f>
        <v>3</v>
      </c>
      <c r="AK22" s="35">
        <f>AJ22/(AL4-AJ20)</f>
        <v>0.16666666666666666</v>
      </c>
      <c r="AL22" s="35">
        <f>IF(AK22=0,0,(AK22*((LOG(AK22))/LOG(2))))</f>
        <v>-0.43082708345352599</v>
      </c>
      <c r="AN22" s="35">
        <f>N22</f>
        <v>2222</v>
      </c>
      <c r="AO22" s="35">
        <f>COUNTIF(L95:L116,AN22)</f>
        <v>6</v>
      </c>
      <c r="AP22" s="35">
        <f>AO22/(AQ4-AO20)</f>
        <v>0.3</v>
      </c>
      <c r="AQ22" s="35">
        <f>IF(AP22=0,0,(AP22*((LOG(AP22))/LOG(2))))</f>
        <v>-0.52108967824986185</v>
      </c>
      <c r="AS22" s="35">
        <f>N22</f>
        <v>2222</v>
      </c>
      <c r="AT22" s="35">
        <f>COUNTIF(L117:L138,AS22)</f>
        <v>5</v>
      </c>
      <c r="AU22" s="35">
        <f>AT22/(AV4-AT20)</f>
        <v>0.25</v>
      </c>
      <c r="AV22" s="35">
        <f>IF(AU22=0,0,(AU22*((LOG(AU22))/LOG(2))))</f>
        <v>-0.5</v>
      </c>
    </row>
    <row r="23" spans="1:48" x14ac:dyDescent="0.3">
      <c r="A23" s="57">
        <v>12</v>
      </c>
      <c r="B23" s="57">
        <v>2797</v>
      </c>
      <c r="C23" s="60">
        <v>14</v>
      </c>
      <c r="D23" s="57">
        <v>2798</v>
      </c>
      <c r="E23" s="60">
        <v>24</v>
      </c>
      <c r="F23" s="57">
        <v>2818</v>
      </c>
      <c r="G23" s="63">
        <v>14</v>
      </c>
      <c r="H23" s="63">
        <v>2835</v>
      </c>
      <c r="I23" s="41"/>
      <c r="J23" s="41"/>
      <c r="K23" s="42">
        <v>0</v>
      </c>
      <c r="L23">
        <v>1121</v>
      </c>
      <c r="P23" s="27">
        <f>SUM(P7:P22)</f>
        <v>0.99999999999999989</v>
      </c>
      <c r="Q23" s="27">
        <f>-SUM(Q7:Q22)</f>
        <v>3.6375921436846235</v>
      </c>
      <c r="V23" s="27">
        <f>SUM(V7:V22)</f>
        <v>1</v>
      </c>
      <c r="W23" s="27">
        <f>-SUM(W7:W22)</f>
        <v>2.6069367321753214</v>
      </c>
      <c r="AA23" s="27">
        <f>SUM(AA7:AA22)</f>
        <v>1</v>
      </c>
      <c r="AB23" s="27">
        <f>-SUM(AB7:AB22)</f>
        <v>3.2655833228877329</v>
      </c>
      <c r="AF23" s="27">
        <f>SUM(AF7:AF22)</f>
        <v>1</v>
      </c>
      <c r="AG23" s="27">
        <f>-SUM(AG7:AG22)</f>
        <v>3.2728043273346201</v>
      </c>
      <c r="AK23" s="27">
        <f>SUM(AK7:AK22)</f>
        <v>1</v>
      </c>
      <c r="AL23" s="27">
        <f>-SUM(AL7:AL22)</f>
        <v>2.594117891631186</v>
      </c>
      <c r="AP23" s="27">
        <f>SUM(AP7:AP22)</f>
        <v>1</v>
      </c>
      <c r="AQ23" s="27">
        <f>-SUM(AQ7:AQ22)</f>
        <v>2.4332062193464954</v>
      </c>
      <c r="AU23" s="27">
        <f>SUM(AU7:AU22)</f>
        <v>1</v>
      </c>
      <c r="AV23" s="27">
        <f>-SUM(AV7:AV22)</f>
        <v>2.6414460711655217</v>
      </c>
    </row>
    <row r="24" spans="1:48" x14ac:dyDescent="0.3">
      <c r="A24" s="57">
        <v>12</v>
      </c>
      <c r="B24" s="57">
        <v>2954</v>
      </c>
      <c r="C24" s="60">
        <v>23</v>
      </c>
      <c r="D24" s="57">
        <v>2965</v>
      </c>
      <c r="E24" s="60">
        <v>24</v>
      </c>
      <c r="F24" s="57">
        <v>3002</v>
      </c>
      <c r="G24" s="63">
        <v>23</v>
      </c>
      <c r="H24" s="63">
        <v>3031</v>
      </c>
      <c r="I24" s="41"/>
      <c r="J24" s="41"/>
      <c r="K24" s="42">
        <v>0</v>
      </c>
      <c r="L24">
        <v>1222</v>
      </c>
      <c r="P24" s="28" t="s">
        <v>89</v>
      </c>
      <c r="Q24" s="28">
        <f>Q23/(LOG(Q4)/LOG(2))</f>
        <v>0.51638112264165958</v>
      </c>
      <c r="V24" s="28" t="s">
        <v>116</v>
      </c>
      <c r="W24" s="28">
        <f>W23/(LOG(W4)/LOG(2))</f>
        <v>0.5845894623162633</v>
      </c>
      <c r="AA24" s="28" t="s">
        <v>119</v>
      </c>
      <c r="AB24" s="28">
        <f>AB23/(LOG(AB4)/LOG(2))</f>
        <v>0.73228689262548263</v>
      </c>
      <c r="AF24" s="28" t="s">
        <v>120</v>
      </c>
      <c r="AG24" s="28">
        <f>AG23/(LOG(AG4)/LOG(2))</f>
        <v>0.73390615827734473</v>
      </c>
      <c r="AK24" s="28" t="s">
        <v>121</v>
      </c>
      <c r="AL24" s="28">
        <f>AL23/(LOG(AL4)/LOG(2))</f>
        <v>0.58171491649061113</v>
      </c>
      <c r="AP24" s="28" t="s">
        <v>122</v>
      </c>
      <c r="AQ24" s="28">
        <f>AQ23/(LOG(AQ4)/LOG(2))</f>
        <v>0.54563146773624682</v>
      </c>
      <c r="AU24" s="28" t="s">
        <v>123</v>
      </c>
      <c r="AV24" s="28">
        <f>AV23/(LOG(AV4)/LOG(2))</f>
        <v>0.59232796846264646</v>
      </c>
    </row>
    <row r="25" spans="1:48" x14ac:dyDescent="0.3">
      <c r="A25" s="57">
        <v>12</v>
      </c>
      <c r="B25" s="57">
        <v>3154</v>
      </c>
      <c r="C25" s="60">
        <v>23</v>
      </c>
      <c r="D25" s="57">
        <v>3185</v>
      </c>
      <c r="E25" s="60">
        <v>13</v>
      </c>
      <c r="F25" s="57">
        <v>3196</v>
      </c>
      <c r="G25" s="63">
        <v>23</v>
      </c>
      <c r="H25" s="63">
        <v>3209</v>
      </c>
      <c r="I25" s="41"/>
      <c r="J25" s="41"/>
      <c r="K25" s="42">
        <v>0</v>
      </c>
      <c r="L25">
        <v>1212</v>
      </c>
    </row>
    <row r="26" spans="1:48" x14ac:dyDescent="0.3">
      <c r="A26" s="57">
        <v>21</v>
      </c>
      <c r="B26" s="57">
        <v>3344</v>
      </c>
      <c r="C26" s="60">
        <v>12</v>
      </c>
      <c r="D26" s="57">
        <v>3355</v>
      </c>
      <c r="E26" s="60">
        <v>24</v>
      </c>
      <c r="F26" s="57">
        <v>3392</v>
      </c>
      <c r="G26" s="63">
        <v>14</v>
      </c>
      <c r="H26" s="63">
        <v>3409</v>
      </c>
      <c r="I26" s="41"/>
      <c r="J26" s="41"/>
      <c r="K26" s="42">
        <v>0</v>
      </c>
      <c r="L26">
        <v>2121</v>
      </c>
    </row>
    <row r="27" spans="1:48" x14ac:dyDescent="0.3">
      <c r="A27" s="57">
        <v>12</v>
      </c>
      <c r="B27" s="57">
        <v>3548</v>
      </c>
      <c r="C27" s="60">
        <v>14</v>
      </c>
      <c r="D27" s="57">
        <v>3573</v>
      </c>
      <c r="E27" s="60">
        <v>13</v>
      </c>
      <c r="F27" s="57">
        <v>3582</v>
      </c>
      <c r="G27" s="63">
        <v>14</v>
      </c>
      <c r="H27" s="63">
        <v>3596</v>
      </c>
      <c r="I27" s="41"/>
      <c r="J27" s="41"/>
      <c r="K27" s="42">
        <v>0</v>
      </c>
      <c r="L27">
        <v>1111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12</v>
      </c>
      <c r="B28" s="57">
        <v>3752</v>
      </c>
      <c r="C28" s="60">
        <v>14</v>
      </c>
      <c r="D28" s="57">
        <v>3801</v>
      </c>
      <c r="E28" s="60">
        <v>13</v>
      </c>
      <c r="F28" s="57">
        <v>3810</v>
      </c>
      <c r="G28" s="63">
        <v>14</v>
      </c>
      <c r="H28" s="63">
        <v>3822</v>
      </c>
      <c r="I28" s="41"/>
      <c r="J28" s="41"/>
      <c r="K28" s="42">
        <v>0</v>
      </c>
      <c r="L28">
        <v>1111</v>
      </c>
      <c r="N28" s="39">
        <f>COUNTIF(L7:L138,G3)</f>
        <v>9</v>
      </c>
      <c r="O28" s="39"/>
      <c r="P28" s="46">
        <v>22</v>
      </c>
      <c r="Q28" s="46">
        <v>22</v>
      </c>
      <c r="R28" s="46">
        <v>22</v>
      </c>
      <c r="S28" s="46">
        <v>22</v>
      </c>
      <c r="T28" s="46">
        <v>22</v>
      </c>
      <c r="U28" s="46">
        <v>22</v>
      </c>
      <c r="V28" s="45"/>
    </row>
    <row r="29" spans="1:48" x14ac:dyDescent="0.3">
      <c r="A29" s="58">
        <v>12</v>
      </c>
      <c r="B29" s="58">
        <v>3929</v>
      </c>
      <c r="C29" s="61">
        <v>23</v>
      </c>
      <c r="D29" s="58">
        <v>3939</v>
      </c>
      <c r="E29" s="61">
        <v>13</v>
      </c>
      <c r="F29" s="58">
        <v>3950</v>
      </c>
      <c r="G29" s="64">
        <v>23</v>
      </c>
      <c r="H29" s="64">
        <v>3960</v>
      </c>
      <c r="I29" s="40"/>
      <c r="J29" s="40"/>
      <c r="K29" s="50">
        <v>0</v>
      </c>
      <c r="L29">
        <v>1212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12</v>
      </c>
      <c r="B30" s="58">
        <v>4082</v>
      </c>
      <c r="C30" s="61">
        <v>23</v>
      </c>
      <c r="D30" s="58">
        <v>4096</v>
      </c>
      <c r="E30" s="61">
        <v>24</v>
      </c>
      <c r="F30" s="58">
        <v>4101</v>
      </c>
      <c r="G30" s="64">
        <v>23</v>
      </c>
      <c r="H30" s="64">
        <v>4124</v>
      </c>
      <c r="I30" s="40"/>
      <c r="J30" s="40"/>
      <c r="K30" s="50">
        <v>0</v>
      </c>
      <c r="L30">
        <v>1222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21</v>
      </c>
      <c r="B31" s="58">
        <v>4263</v>
      </c>
      <c r="C31" s="61">
        <v>21</v>
      </c>
      <c r="D31" s="58">
        <v>4305</v>
      </c>
      <c r="E31" s="61">
        <v>11</v>
      </c>
      <c r="F31" s="58">
        <v>4322</v>
      </c>
      <c r="G31" s="64">
        <v>12</v>
      </c>
      <c r="H31" s="64">
        <v>4330</v>
      </c>
      <c r="I31" s="40"/>
      <c r="J31" s="40"/>
      <c r="K31" s="50">
        <v>0</v>
      </c>
      <c r="L31">
        <v>2211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21</v>
      </c>
      <c r="B32" s="58">
        <v>4449</v>
      </c>
      <c r="C32" s="61">
        <v>12</v>
      </c>
      <c r="D32" s="58">
        <v>4480</v>
      </c>
      <c r="E32" s="61">
        <v>24</v>
      </c>
      <c r="F32" s="58">
        <v>4495</v>
      </c>
      <c r="G32" s="64">
        <v>23</v>
      </c>
      <c r="H32" s="64">
        <v>4500</v>
      </c>
      <c r="I32" s="40"/>
      <c r="J32" s="40"/>
      <c r="K32" s="50">
        <v>0</v>
      </c>
      <c r="L32">
        <v>2122</v>
      </c>
      <c r="O32" s="44" t="s">
        <v>105</v>
      </c>
      <c r="P32" s="46">
        <f>U20</f>
        <v>0</v>
      </c>
      <c r="Q32" s="46">
        <f>Z20</f>
        <v>0</v>
      </c>
      <c r="R32" s="46">
        <f>AE20</f>
        <v>1</v>
      </c>
      <c r="S32" s="46">
        <f>AJ20</f>
        <v>4</v>
      </c>
      <c r="T32" s="46">
        <f>AO20</f>
        <v>2</v>
      </c>
      <c r="U32" s="46">
        <f>AT20</f>
        <v>2</v>
      </c>
      <c r="V32" s="44"/>
    </row>
    <row r="33" spans="1:22" x14ac:dyDescent="0.3">
      <c r="A33" s="58">
        <v>21</v>
      </c>
      <c r="B33" s="58">
        <v>4669</v>
      </c>
      <c r="C33" s="61">
        <v>12</v>
      </c>
      <c r="D33" s="58">
        <v>4681</v>
      </c>
      <c r="E33" s="61">
        <v>24</v>
      </c>
      <c r="F33" s="58">
        <v>4696</v>
      </c>
      <c r="G33" s="64">
        <v>23</v>
      </c>
      <c r="H33" s="64">
        <v>4700</v>
      </c>
      <c r="I33" s="40"/>
      <c r="J33" s="40"/>
      <c r="K33" s="50">
        <v>0</v>
      </c>
      <c r="L33">
        <v>2122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21</v>
      </c>
      <c r="B34" s="58">
        <v>4826</v>
      </c>
      <c r="C34" s="61">
        <v>12</v>
      </c>
      <c r="D34" s="58">
        <v>4868</v>
      </c>
      <c r="E34" s="61">
        <v>24</v>
      </c>
      <c r="F34" s="58">
        <v>4883</v>
      </c>
      <c r="G34" s="64">
        <v>14</v>
      </c>
      <c r="H34" s="64">
        <v>4919</v>
      </c>
      <c r="I34" s="40"/>
      <c r="J34" s="40"/>
      <c r="K34" s="50">
        <v>0</v>
      </c>
      <c r="L34">
        <v>2121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5030</v>
      </c>
      <c r="C35" s="61">
        <v>12</v>
      </c>
      <c r="D35" s="58">
        <v>5042</v>
      </c>
      <c r="E35" s="61">
        <v>13</v>
      </c>
      <c r="F35" s="58">
        <v>5066</v>
      </c>
      <c r="G35" s="64">
        <v>23</v>
      </c>
      <c r="H35" s="64">
        <v>5088</v>
      </c>
      <c r="I35" s="40"/>
      <c r="J35" s="40"/>
      <c r="K35" s="50">
        <v>0</v>
      </c>
      <c r="L35">
        <v>2112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21</v>
      </c>
      <c r="B36" s="58">
        <v>5209</v>
      </c>
      <c r="C36" s="61">
        <v>12</v>
      </c>
      <c r="D36" s="58">
        <v>5221</v>
      </c>
      <c r="E36" s="61">
        <v>24</v>
      </c>
      <c r="F36" s="58">
        <v>5231</v>
      </c>
      <c r="G36" s="64">
        <v>14</v>
      </c>
      <c r="H36" s="64">
        <v>5254</v>
      </c>
      <c r="I36" s="40"/>
      <c r="J36" s="40"/>
      <c r="K36" s="50">
        <v>0</v>
      </c>
      <c r="L36">
        <v>2121</v>
      </c>
      <c r="N36" s="40"/>
      <c r="O36" s="49" t="s">
        <v>109</v>
      </c>
      <c r="P36">
        <f>H28/P28</f>
        <v>173.72727272727272</v>
      </c>
      <c r="Q36">
        <f>(H50-H28)/Q28</f>
        <v>183.90909090909091</v>
      </c>
      <c r="R36">
        <f>(H72-H50)/R28</f>
        <v>183.22727272727272</v>
      </c>
      <c r="S36">
        <f>(H94-H72)/S28</f>
        <v>185.72727272727272</v>
      </c>
      <c r="T36">
        <f>(H116-H94)/T28</f>
        <v>176.5</v>
      </c>
      <c r="U36">
        <f>(H138-H116)/U28</f>
        <v>182.90909090909091</v>
      </c>
    </row>
    <row r="37" spans="1:22" x14ac:dyDescent="0.3">
      <c r="A37" s="58">
        <v>12</v>
      </c>
      <c r="B37" s="58">
        <v>5380</v>
      </c>
      <c r="C37" s="61">
        <v>23</v>
      </c>
      <c r="D37" s="58">
        <v>5390</v>
      </c>
      <c r="E37" s="61">
        <v>13</v>
      </c>
      <c r="F37" s="58">
        <v>5403</v>
      </c>
      <c r="G37" s="64">
        <v>14</v>
      </c>
      <c r="H37" s="64">
        <v>5415</v>
      </c>
      <c r="I37" s="40"/>
      <c r="J37" s="40"/>
      <c r="K37" s="50">
        <v>0</v>
      </c>
      <c r="L37">
        <v>1211</v>
      </c>
    </row>
    <row r="38" spans="1:22" x14ac:dyDescent="0.3">
      <c r="A38" s="58">
        <v>12</v>
      </c>
      <c r="B38" s="58">
        <v>5516</v>
      </c>
      <c r="C38" s="61">
        <v>23</v>
      </c>
      <c r="D38" s="58">
        <v>5543</v>
      </c>
      <c r="E38" s="61">
        <v>24</v>
      </c>
      <c r="F38" s="58">
        <v>5617</v>
      </c>
      <c r="G38" s="64">
        <v>23</v>
      </c>
      <c r="H38" s="64">
        <v>5625</v>
      </c>
      <c r="I38" s="40"/>
      <c r="J38" s="40"/>
      <c r="K38" s="50">
        <v>0</v>
      </c>
      <c r="L38">
        <v>1222</v>
      </c>
    </row>
    <row r="39" spans="1:22" x14ac:dyDescent="0.3">
      <c r="A39" s="58">
        <v>12</v>
      </c>
      <c r="B39" s="58">
        <v>5753</v>
      </c>
      <c r="C39" s="61">
        <v>23</v>
      </c>
      <c r="D39" s="58">
        <v>5763</v>
      </c>
      <c r="E39" s="61">
        <v>13</v>
      </c>
      <c r="F39" s="58">
        <v>5795</v>
      </c>
      <c r="G39" s="64">
        <v>23</v>
      </c>
      <c r="H39" s="64">
        <v>5811</v>
      </c>
      <c r="I39" s="40"/>
      <c r="J39" s="40"/>
      <c r="K39" s="50">
        <v>0</v>
      </c>
      <c r="L39">
        <v>1212</v>
      </c>
    </row>
    <row r="40" spans="1:22" x14ac:dyDescent="0.3">
      <c r="A40" s="58">
        <v>12</v>
      </c>
      <c r="B40" s="58">
        <v>5928</v>
      </c>
      <c r="C40" s="61">
        <v>23</v>
      </c>
      <c r="D40" s="58">
        <v>5939</v>
      </c>
      <c r="E40" s="61">
        <v>13</v>
      </c>
      <c r="F40" s="58">
        <v>5951</v>
      </c>
      <c r="G40" s="64">
        <v>23</v>
      </c>
      <c r="H40" s="64">
        <v>5969</v>
      </c>
      <c r="I40" s="40"/>
      <c r="J40" s="40"/>
      <c r="K40" s="50">
        <v>0</v>
      </c>
      <c r="L40">
        <v>1212</v>
      </c>
    </row>
    <row r="41" spans="1:22" x14ac:dyDescent="0.3">
      <c r="A41" s="58">
        <v>12</v>
      </c>
      <c r="B41" s="58">
        <v>6099</v>
      </c>
      <c r="C41" s="61">
        <v>23</v>
      </c>
      <c r="D41" s="58">
        <v>6125</v>
      </c>
      <c r="E41" s="61">
        <v>24</v>
      </c>
      <c r="F41" s="58">
        <v>6159</v>
      </c>
      <c r="G41" s="64">
        <v>14</v>
      </c>
      <c r="H41" s="64">
        <v>6173</v>
      </c>
      <c r="I41" s="40"/>
      <c r="J41" s="40"/>
      <c r="K41" s="50">
        <v>0</v>
      </c>
      <c r="L41">
        <v>1221</v>
      </c>
    </row>
    <row r="42" spans="1:22" x14ac:dyDescent="0.3">
      <c r="A42" s="58">
        <v>21</v>
      </c>
      <c r="B42" s="58">
        <v>6302</v>
      </c>
      <c r="C42" s="61">
        <v>12</v>
      </c>
      <c r="D42" s="58">
        <v>6316</v>
      </c>
      <c r="E42" s="61">
        <v>24</v>
      </c>
      <c r="F42" s="58">
        <v>6325</v>
      </c>
      <c r="G42" s="64">
        <v>23</v>
      </c>
      <c r="H42" s="64">
        <v>6345</v>
      </c>
      <c r="I42" s="40"/>
      <c r="J42" s="40"/>
      <c r="K42" s="50">
        <v>0</v>
      </c>
      <c r="L42">
        <v>2122</v>
      </c>
    </row>
    <row r="43" spans="1:22" x14ac:dyDescent="0.3">
      <c r="A43" s="58">
        <v>21</v>
      </c>
      <c r="B43" s="58">
        <v>6470</v>
      </c>
      <c r="C43" s="61">
        <v>21</v>
      </c>
      <c r="D43" s="58">
        <v>6535</v>
      </c>
      <c r="E43" s="61">
        <v>11</v>
      </c>
      <c r="F43" s="58">
        <v>6552</v>
      </c>
      <c r="G43" s="64">
        <v>12</v>
      </c>
      <c r="H43" s="64">
        <v>6561</v>
      </c>
      <c r="I43" s="40"/>
      <c r="J43" s="40"/>
      <c r="K43" s="50">
        <v>0</v>
      </c>
      <c r="L43">
        <v>2211</v>
      </c>
    </row>
    <row r="44" spans="1:22" x14ac:dyDescent="0.3">
      <c r="A44" s="58">
        <v>12</v>
      </c>
      <c r="B44" s="58">
        <v>6699</v>
      </c>
      <c r="C44" s="61">
        <v>14</v>
      </c>
      <c r="D44" s="58">
        <v>6736</v>
      </c>
      <c r="E44" s="61">
        <v>13</v>
      </c>
      <c r="F44" s="58">
        <v>6744</v>
      </c>
      <c r="G44" s="64">
        <v>14</v>
      </c>
      <c r="H44" s="64">
        <v>6756</v>
      </c>
      <c r="I44" s="40"/>
      <c r="J44" s="40"/>
      <c r="K44" s="50">
        <v>0</v>
      </c>
      <c r="L44">
        <v>1111</v>
      </c>
    </row>
    <row r="45" spans="1:22" x14ac:dyDescent="0.3">
      <c r="A45" s="58">
        <v>21</v>
      </c>
      <c r="B45" s="58">
        <v>6896</v>
      </c>
      <c r="C45" s="61">
        <v>12</v>
      </c>
      <c r="D45" s="58">
        <v>6908</v>
      </c>
      <c r="E45" s="61">
        <v>13</v>
      </c>
      <c r="F45" s="58">
        <v>6956</v>
      </c>
      <c r="G45" s="64">
        <v>14</v>
      </c>
      <c r="H45" s="64">
        <v>6964</v>
      </c>
      <c r="I45" s="40"/>
      <c r="J45" s="40"/>
      <c r="K45" s="50">
        <v>0</v>
      </c>
      <c r="L45">
        <v>2111</v>
      </c>
    </row>
    <row r="46" spans="1:22" x14ac:dyDescent="0.3">
      <c r="A46" s="58">
        <v>21</v>
      </c>
      <c r="B46" s="58">
        <v>7063</v>
      </c>
      <c r="C46" s="61">
        <v>21</v>
      </c>
      <c r="D46" s="58">
        <v>7098</v>
      </c>
      <c r="E46" s="61">
        <v>11</v>
      </c>
      <c r="F46" s="58">
        <v>7113</v>
      </c>
      <c r="G46" s="64">
        <v>12</v>
      </c>
      <c r="H46" s="64">
        <v>7126</v>
      </c>
      <c r="I46" s="40"/>
      <c r="J46" s="40"/>
      <c r="K46" s="50">
        <v>0</v>
      </c>
      <c r="L46">
        <v>2211</v>
      </c>
    </row>
    <row r="47" spans="1:22" x14ac:dyDescent="0.3">
      <c r="A47" s="58">
        <v>21</v>
      </c>
      <c r="B47" s="58">
        <v>7257</v>
      </c>
      <c r="C47" s="61">
        <v>21</v>
      </c>
      <c r="D47" s="58">
        <v>7282</v>
      </c>
      <c r="E47" s="61">
        <v>11</v>
      </c>
      <c r="F47" s="58">
        <v>7297</v>
      </c>
      <c r="G47" s="64">
        <v>12</v>
      </c>
      <c r="H47" s="64">
        <v>7305</v>
      </c>
      <c r="I47" s="40"/>
      <c r="J47" s="40"/>
      <c r="K47" s="50">
        <v>0</v>
      </c>
      <c r="L47">
        <v>2211</v>
      </c>
    </row>
    <row r="48" spans="1:22" x14ac:dyDescent="0.3">
      <c r="A48" s="58">
        <v>12</v>
      </c>
      <c r="B48" s="58">
        <v>7436</v>
      </c>
      <c r="C48" s="61">
        <v>23</v>
      </c>
      <c r="D48" s="58">
        <v>7445</v>
      </c>
      <c r="E48" s="61">
        <v>24</v>
      </c>
      <c r="F48" s="58">
        <v>7473</v>
      </c>
      <c r="G48" s="64">
        <v>14</v>
      </c>
      <c r="H48" s="64">
        <v>7486</v>
      </c>
      <c r="I48" s="40"/>
      <c r="J48" s="40"/>
      <c r="K48" s="50">
        <v>0</v>
      </c>
      <c r="L48">
        <v>1221</v>
      </c>
    </row>
    <row r="49" spans="1:12" x14ac:dyDescent="0.3">
      <c r="A49" s="58">
        <v>21</v>
      </c>
      <c r="B49" s="58">
        <v>7605</v>
      </c>
      <c r="C49" s="61">
        <v>12</v>
      </c>
      <c r="D49" s="58">
        <v>7618</v>
      </c>
      <c r="E49" s="61">
        <v>24</v>
      </c>
      <c r="F49" s="58">
        <v>7628</v>
      </c>
      <c r="G49" s="64">
        <v>14</v>
      </c>
      <c r="H49" s="64">
        <v>7644</v>
      </c>
      <c r="I49" s="40"/>
      <c r="J49" s="40"/>
      <c r="K49" s="50">
        <v>0</v>
      </c>
      <c r="L49">
        <v>2121</v>
      </c>
    </row>
    <row r="50" spans="1:12" x14ac:dyDescent="0.3">
      <c r="A50" s="58">
        <v>21</v>
      </c>
      <c r="B50" s="58">
        <v>7753</v>
      </c>
      <c r="C50" s="61">
        <v>21</v>
      </c>
      <c r="D50" s="58">
        <v>7807</v>
      </c>
      <c r="E50" s="61">
        <v>22</v>
      </c>
      <c r="F50" s="58">
        <v>7830</v>
      </c>
      <c r="G50" s="64">
        <v>14</v>
      </c>
      <c r="H50" s="64">
        <v>7868</v>
      </c>
      <c r="I50" s="40"/>
      <c r="J50" s="40"/>
      <c r="K50" s="50">
        <v>0</v>
      </c>
      <c r="L50">
        <v>2221</v>
      </c>
    </row>
    <row r="51" spans="1:12" x14ac:dyDescent="0.3">
      <c r="A51" s="57">
        <v>21</v>
      </c>
      <c r="B51" s="57">
        <v>7970</v>
      </c>
      <c r="C51" s="60">
        <v>21</v>
      </c>
      <c r="D51" s="57">
        <v>8030</v>
      </c>
      <c r="E51" s="60">
        <v>22</v>
      </c>
      <c r="F51" s="57">
        <v>8035</v>
      </c>
      <c r="G51" s="63">
        <v>14</v>
      </c>
      <c r="H51" s="63">
        <v>8051</v>
      </c>
      <c r="I51" s="41"/>
      <c r="J51" s="41"/>
      <c r="K51" s="42">
        <v>0</v>
      </c>
      <c r="L51">
        <v>2221</v>
      </c>
    </row>
    <row r="52" spans="1:12" x14ac:dyDescent="0.3">
      <c r="A52" s="57">
        <v>21</v>
      </c>
      <c r="B52" s="57">
        <v>8176</v>
      </c>
      <c r="C52" s="60">
        <v>21</v>
      </c>
      <c r="D52" s="57">
        <v>8192</v>
      </c>
      <c r="E52" s="60">
        <v>11</v>
      </c>
      <c r="F52" s="57">
        <v>8204</v>
      </c>
      <c r="G52" s="63">
        <v>21</v>
      </c>
      <c r="H52" s="63">
        <v>8215</v>
      </c>
      <c r="I52" s="41"/>
      <c r="J52" s="41"/>
      <c r="K52" s="42">
        <v>0</v>
      </c>
      <c r="L52">
        <v>2212</v>
      </c>
    </row>
    <row r="53" spans="1:12" x14ac:dyDescent="0.3">
      <c r="A53" s="57">
        <v>12</v>
      </c>
      <c r="B53" s="57">
        <v>8345</v>
      </c>
      <c r="C53" s="60">
        <v>23</v>
      </c>
      <c r="D53" s="57">
        <v>8356</v>
      </c>
      <c r="E53" s="60">
        <v>24</v>
      </c>
      <c r="F53" s="57">
        <v>8374</v>
      </c>
      <c r="G53" s="63">
        <v>14</v>
      </c>
      <c r="H53" s="63">
        <v>8389</v>
      </c>
      <c r="I53" s="41"/>
      <c r="J53" s="41"/>
      <c r="K53" s="42">
        <v>0</v>
      </c>
      <c r="L53">
        <v>1221</v>
      </c>
    </row>
    <row r="54" spans="1:12" x14ac:dyDescent="0.3">
      <c r="A54" s="57">
        <v>12</v>
      </c>
      <c r="B54" s="57">
        <v>8496</v>
      </c>
      <c r="C54" s="60">
        <v>14</v>
      </c>
      <c r="D54" s="57">
        <v>8537</v>
      </c>
      <c r="E54" s="60">
        <v>13</v>
      </c>
      <c r="F54" s="57">
        <v>8581</v>
      </c>
      <c r="G54" s="63">
        <v>14</v>
      </c>
      <c r="H54" s="63">
        <v>8589</v>
      </c>
      <c r="I54" s="41"/>
      <c r="J54" s="41"/>
      <c r="K54" s="42">
        <v>0</v>
      </c>
      <c r="L54">
        <v>1111</v>
      </c>
    </row>
    <row r="55" spans="1:12" x14ac:dyDescent="0.3">
      <c r="A55" s="57">
        <v>12</v>
      </c>
      <c r="B55" s="57">
        <v>8701</v>
      </c>
      <c r="C55" s="60">
        <v>23</v>
      </c>
      <c r="D55" s="57">
        <v>8717</v>
      </c>
      <c r="E55" s="60">
        <v>13</v>
      </c>
      <c r="F55" s="57">
        <v>8728</v>
      </c>
      <c r="G55" s="63">
        <v>14</v>
      </c>
      <c r="H55" s="63">
        <v>8750</v>
      </c>
      <c r="I55" s="41"/>
      <c r="J55" s="41"/>
      <c r="K55" s="42">
        <v>0</v>
      </c>
      <c r="L55">
        <v>1211</v>
      </c>
    </row>
    <row r="56" spans="1:12" x14ac:dyDescent="0.3">
      <c r="A56" s="57">
        <v>12</v>
      </c>
      <c r="B56" s="57">
        <v>8855</v>
      </c>
      <c r="C56" s="60">
        <v>14</v>
      </c>
      <c r="D56" s="57">
        <v>8876</v>
      </c>
      <c r="E56" s="60">
        <v>24</v>
      </c>
      <c r="F56" s="57">
        <v>8890</v>
      </c>
      <c r="G56" s="63">
        <v>14</v>
      </c>
      <c r="H56" s="63">
        <v>8907</v>
      </c>
      <c r="I56" s="41"/>
      <c r="J56" s="41"/>
      <c r="K56" s="42">
        <v>0</v>
      </c>
      <c r="L56">
        <v>1121</v>
      </c>
    </row>
    <row r="57" spans="1:12" x14ac:dyDescent="0.3">
      <c r="A57" s="57">
        <v>21</v>
      </c>
      <c r="B57" s="57">
        <v>9031</v>
      </c>
      <c r="C57" s="60">
        <v>12</v>
      </c>
      <c r="D57" s="57">
        <v>9042</v>
      </c>
      <c r="E57" s="60">
        <v>24</v>
      </c>
      <c r="F57" s="57">
        <v>9051</v>
      </c>
      <c r="G57" s="63">
        <v>14</v>
      </c>
      <c r="H57" s="63">
        <v>9071</v>
      </c>
      <c r="I57" s="41"/>
      <c r="J57" s="41"/>
      <c r="K57" s="42">
        <v>0</v>
      </c>
      <c r="L57">
        <v>2121</v>
      </c>
    </row>
    <row r="58" spans="1:12" x14ac:dyDescent="0.3">
      <c r="A58" s="57">
        <v>12</v>
      </c>
      <c r="B58" s="57">
        <v>9209</v>
      </c>
      <c r="C58" s="60">
        <v>23</v>
      </c>
      <c r="D58" s="57">
        <v>9223</v>
      </c>
      <c r="E58" s="60">
        <v>24</v>
      </c>
      <c r="F58" s="57">
        <v>9242</v>
      </c>
      <c r="G58" s="63">
        <v>14</v>
      </c>
      <c r="H58" s="63">
        <v>9256</v>
      </c>
      <c r="I58" s="41"/>
      <c r="J58" s="41"/>
      <c r="K58" s="42">
        <v>0</v>
      </c>
      <c r="L58">
        <v>1221</v>
      </c>
    </row>
    <row r="59" spans="1:12" x14ac:dyDescent="0.3">
      <c r="A59" s="57">
        <v>12</v>
      </c>
      <c r="B59" s="57">
        <v>9410</v>
      </c>
      <c r="C59" s="60">
        <v>23</v>
      </c>
      <c r="D59" s="57">
        <v>9447</v>
      </c>
      <c r="E59" s="60">
        <v>24</v>
      </c>
      <c r="F59" s="57">
        <v>9477</v>
      </c>
      <c r="G59" s="63">
        <v>23</v>
      </c>
      <c r="H59" s="63">
        <v>9497</v>
      </c>
      <c r="I59" s="41"/>
      <c r="J59" s="41"/>
      <c r="K59" s="42">
        <v>0</v>
      </c>
      <c r="L59">
        <v>1222</v>
      </c>
    </row>
    <row r="60" spans="1:12" x14ac:dyDescent="0.3">
      <c r="A60" s="57">
        <v>21</v>
      </c>
      <c r="B60" s="57">
        <v>9612</v>
      </c>
      <c r="C60" s="60">
        <v>12</v>
      </c>
      <c r="D60" s="57">
        <v>9627</v>
      </c>
      <c r="E60" s="60">
        <v>24</v>
      </c>
      <c r="F60" s="57">
        <v>9636</v>
      </c>
      <c r="G60" s="63">
        <v>23</v>
      </c>
      <c r="H60" s="63">
        <v>9641</v>
      </c>
      <c r="I60" s="41"/>
      <c r="J60" s="41"/>
      <c r="K60" s="42">
        <v>0</v>
      </c>
      <c r="L60">
        <v>2122</v>
      </c>
    </row>
    <row r="61" spans="1:12" x14ac:dyDescent="0.3">
      <c r="A61" s="57">
        <v>21</v>
      </c>
      <c r="B61" s="57">
        <v>9750</v>
      </c>
      <c r="C61" s="60">
        <v>12</v>
      </c>
      <c r="D61" s="57">
        <v>9762</v>
      </c>
      <c r="E61" s="60">
        <v>24</v>
      </c>
      <c r="F61" s="57">
        <v>9773</v>
      </c>
      <c r="G61" s="63">
        <v>23</v>
      </c>
      <c r="H61" s="63">
        <v>9796</v>
      </c>
      <c r="I61" s="41"/>
      <c r="J61" s="41"/>
      <c r="K61" s="42">
        <v>0</v>
      </c>
      <c r="L61">
        <v>2122</v>
      </c>
    </row>
    <row r="62" spans="1:12" x14ac:dyDescent="0.3">
      <c r="A62" s="57">
        <v>21</v>
      </c>
      <c r="B62" s="57">
        <v>9937</v>
      </c>
      <c r="C62" s="60">
        <v>12</v>
      </c>
      <c r="D62" s="57">
        <v>9950</v>
      </c>
      <c r="E62" s="60">
        <v>24</v>
      </c>
      <c r="F62" s="57">
        <v>9964</v>
      </c>
      <c r="G62" s="63">
        <v>23</v>
      </c>
      <c r="H62" s="63">
        <v>9991</v>
      </c>
      <c r="I62" s="41"/>
      <c r="J62" s="41"/>
      <c r="K62" s="42">
        <v>0</v>
      </c>
      <c r="L62">
        <v>2122</v>
      </c>
    </row>
    <row r="63" spans="1:12" x14ac:dyDescent="0.3">
      <c r="A63" s="57">
        <v>12</v>
      </c>
      <c r="B63" s="57">
        <v>10165</v>
      </c>
      <c r="C63" s="60">
        <v>23</v>
      </c>
      <c r="D63" s="57">
        <v>10179</v>
      </c>
      <c r="E63" s="60">
        <v>24</v>
      </c>
      <c r="F63" s="57">
        <v>10186</v>
      </c>
      <c r="G63" s="63">
        <v>23</v>
      </c>
      <c r="H63" s="63">
        <v>10216</v>
      </c>
      <c r="I63" s="41"/>
      <c r="J63" s="41"/>
      <c r="K63" s="42">
        <v>0</v>
      </c>
      <c r="L63">
        <v>1222</v>
      </c>
    </row>
    <row r="64" spans="1:12" x14ac:dyDescent="0.3">
      <c r="A64" s="57">
        <v>21</v>
      </c>
      <c r="B64" s="57">
        <v>10363</v>
      </c>
      <c r="C64" s="60">
        <v>21</v>
      </c>
      <c r="D64" s="57">
        <v>10389</v>
      </c>
      <c r="E64" s="60">
        <v>22</v>
      </c>
      <c r="F64" s="57">
        <v>10394</v>
      </c>
      <c r="G64" s="63">
        <v>23</v>
      </c>
      <c r="H64" s="63">
        <v>10423</v>
      </c>
      <c r="I64" s="41"/>
      <c r="J64" s="41"/>
      <c r="K64" s="42">
        <v>0</v>
      </c>
      <c r="L64">
        <v>2222</v>
      </c>
    </row>
    <row r="65" spans="1:12" x14ac:dyDescent="0.3">
      <c r="A65" s="57">
        <v>21</v>
      </c>
      <c r="B65" s="57">
        <v>10553</v>
      </c>
      <c r="C65" s="60">
        <v>12</v>
      </c>
      <c r="D65" s="57">
        <v>10566</v>
      </c>
      <c r="E65" s="60">
        <v>24</v>
      </c>
      <c r="F65" s="57">
        <v>10577</v>
      </c>
      <c r="G65" s="63">
        <v>23</v>
      </c>
      <c r="H65" s="63">
        <v>10583</v>
      </c>
      <c r="I65" s="41"/>
      <c r="J65" s="41"/>
      <c r="K65" s="42">
        <v>0</v>
      </c>
      <c r="L65">
        <v>2122</v>
      </c>
    </row>
    <row r="66" spans="1:12" x14ac:dyDescent="0.3">
      <c r="A66" s="57">
        <v>12</v>
      </c>
      <c r="B66" s="57">
        <v>10717</v>
      </c>
      <c r="C66" s="60">
        <v>23</v>
      </c>
      <c r="D66" s="57">
        <v>10730</v>
      </c>
      <c r="E66" s="60">
        <v>13</v>
      </c>
      <c r="F66" s="57">
        <v>10773</v>
      </c>
      <c r="G66" s="63">
        <v>23</v>
      </c>
      <c r="H66" s="63">
        <v>10789</v>
      </c>
      <c r="I66" s="41"/>
      <c r="J66" s="41"/>
      <c r="K66" s="42">
        <v>0</v>
      </c>
      <c r="L66">
        <v>1212</v>
      </c>
    </row>
    <row r="67" spans="1:12" x14ac:dyDescent="0.3">
      <c r="A67" s="57">
        <v>21</v>
      </c>
      <c r="B67" s="57">
        <v>10922</v>
      </c>
      <c r="C67" s="60">
        <v>12</v>
      </c>
      <c r="D67" s="57">
        <v>10934</v>
      </c>
      <c r="E67" s="60">
        <v>24</v>
      </c>
      <c r="F67" s="57">
        <v>10944</v>
      </c>
      <c r="G67" s="63">
        <v>14</v>
      </c>
      <c r="H67" s="63">
        <v>10961</v>
      </c>
      <c r="I67" s="41"/>
      <c r="J67" s="41"/>
      <c r="K67" s="42">
        <v>0</v>
      </c>
      <c r="L67">
        <v>2121</v>
      </c>
    </row>
    <row r="68" spans="1:12" x14ac:dyDescent="0.3">
      <c r="A68" s="57">
        <v>12</v>
      </c>
      <c r="B68" s="57">
        <v>11081</v>
      </c>
      <c r="C68" s="60">
        <v>23</v>
      </c>
      <c r="D68" s="57">
        <v>11091</v>
      </c>
      <c r="E68" s="60">
        <v>24</v>
      </c>
      <c r="F68" s="57">
        <v>11109</v>
      </c>
      <c r="G68" s="63">
        <v>14</v>
      </c>
      <c r="H68" s="63">
        <v>11126</v>
      </c>
      <c r="I68" s="41"/>
      <c r="J68" s="41"/>
      <c r="K68" s="42">
        <v>0</v>
      </c>
      <c r="L68">
        <v>1221</v>
      </c>
    </row>
    <row r="69" spans="1:12" x14ac:dyDescent="0.3">
      <c r="A69" s="57">
        <v>21</v>
      </c>
      <c r="B69" s="57">
        <v>11255</v>
      </c>
      <c r="C69" s="60">
        <v>12</v>
      </c>
      <c r="D69" s="57">
        <v>11271</v>
      </c>
      <c r="E69" s="60">
        <v>13</v>
      </c>
      <c r="F69" s="57">
        <v>11293</v>
      </c>
      <c r="G69" s="63">
        <v>23</v>
      </c>
      <c r="H69" s="63">
        <v>11322</v>
      </c>
      <c r="I69" s="41"/>
      <c r="J69" s="41"/>
      <c r="K69" s="42">
        <v>0</v>
      </c>
      <c r="L69">
        <v>2112</v>
      </c>
    </row>
    <row r="70" spans="1:12" x14ac:dyDescent="0.3">
      <c r="A70" s="57">
        <v>21</v>
      </c>
      <c r="B70" s="57">
        <v>11461</v>
      </c>
      <c r="C70" s="60">
        <v>12</v>
      </c>
      <c r="D70" s="57">
        <v>11472</v>
      </c>
      <c r="E70" s="60">
        <v>13</v>
      </c>
      <c r="F70" s="57">
        <v>11493</v>
      </c>
      <c r="G70" s="63">
        <v>23</v>
      </c>
      <c r="H70" s="63">
        <v>11521</v>
      </c>
      <c r="I70" s="41"/>
      <c r="J70" s="41"/>
      <c r="K70" s="42">
        <v>0</v>
      </c>
      <c r="L70">
        <v>2112</v>
      </c>
    </row>
    <row r="71" spans="1:12" x14ac:dyDescent="0.3">
      <c r="A71" s="57">
        <v>12</v>
      </c>
      <c r="B71" s="57">
        <v>11674</v>
      </c>
      <c r="C71" s="60">
        <v>23</v>
      </c>
      <c r="D71" s="57">
        <v>11683</v>
      </c>
      <c r="E71" s="60">
        <v>13</v>
      </c>
      <c r="F71" s="57">
        <v>11708</v>
      </c>
      <c r="G71" s="63">
        <v>23</v>
      </c>
      <c r="H71" s="63">
        <v>11720</v>
      </c>
      <c r="I71" s="41"/>
      <c r="J71" s="41"/>
      <c r="K71" s="42">
        <v>0</v>
      </c>
      <c r="L71">
        <v>1212</v>
      </c>
    </row>
    <row r="72" spans="1:12" x14ac:dyDescent="0.3">
      <c r="A72" s="57">
        <v>21</v>
      </c>
      <c r="B72" s="57">
        <v>11820</v>
      </c>
      <c r="C72" s="60">
        <v>12</v>
      </c>
      <c r="D72" s="57">
        <v>11831</v>
      </c>
      <c r="E72" s="60">
        <v>24</v>
      </c>
      <c r="F72" s="57">
        <v>11884</v>
      </c>
      <c r="G72" s="63">
        <v>14</v>
      </c>
      <c r="H72" s="63">
        <v>11899</v>
      </c>
      <c r="I72" s="41"/>
      <c r="J72" s="41"/>
      <c r="K72" s="42">
        <v>0</v>
      </c>
      <c r="L72">
        <v>2121</v>
      </c>
    </row>
    <row r="73" spans="1:12" x14ac:dyDescent="0.3">
      <c r="A73" s="58">
        <v>21</v>
      </c>
      <c r="B73" s="58">
        <v>12029</v>
      </c>
      <c r="C73" s="61">
        <v>12</v>
      </c>
      <c r="D73" s="58">
        <v>12059</v>
      </c>
      <c r="E73" s="61">
        <v>24</v>
      </c>
      <c r="F73" s="58">
        <v>12070</v>
      </c>
      <c r="G73" s="64">
        <v>23</v>
      </c>
      <c r="H73" s="64">
        <v>12101</v>
      </c>
      <c r="I73" s="40"/>
      <c r="J73" s="40"/>
      <c r="K73" s="50">
        <v>0</v>
      </c>
      <c r="L73">
        <v>2122</v>
      </c>
    </row>
    <row r="74" spans="1:12" x14ac:dyDescent="0.3">
      <c r="A74" s="58">
        <v>12</v>
      </c>
      <c r="B74" s="58">
        <v>12215</v>
      </c>
      <c r="C74" s="61">
        <v>23</v>
      </c>
      <c r="D74" s="58">
        <v>12224</v>
      </c>
      <c r="E74" s="61">
        <v>13</v>
      </c>
      <c r="F74" s="58">
        <v>12242</v>
      </c>
      <c r="G74" s="64">
        <v>23</v>
      </c>
      <c r="H74" s="64">
        <v>12254</v>
      </c>
      <c r="I74" s="40"/>
      <c r="J74" s="40"/>
      <c r="K74" s="50">
        <v>0</v>
      </c>
      <c r="L74">
        <v>1212</v>
      </c>
    </row>
    <row r="75" spans="1:12" x14ac:dyDescent="0.3">
      <c r="A75" s="58">
        <v>21</v>
      </c>
      <c r="B75" s="58">
        <v>12387</v>
      </c>
      <c r="C75" s="61">
        <v>12</v>
      </c>
      <c r="D75" s="58">
        <v>12399</v>
      </c>
      <c r="E75" s="61">
        <v>24</v>
      </c>
      <c r="F75" s="58">
        <v>12410</v>
      </c>
      <c r="G75" s="64">
        <v>23</v>
      </c>
      <c r="H75" s="64">
        <v>12419</v>
      </c>
      <c r="I75" s="40"/>
      <c r="J75" s="40"/>
      <c r="K75" s="50">
        <v>0</v>
      </c>
      <c r="L75">
        <v>2122</v>
      </c>
    </row>
    <row r="76" spans="1:12" x14ac:dyDescent="0.3">
      <c r="A76" s="58">
        <v>21</v>
      </c>
      <c r="B76" s="58">
        <v>12532</v>
      </c>
      <c r="C76" s="61">
        <v>21</v>
      </c>
      <c r="D76" s="58">
        <v>12550</v>
      </c>
      <c r="E76" s="61">
        <v>11</v>
      </c>
      <c r="F76" s="58">
        <v>12581</v>
      </c>
      <c r="G76" s="64">
        <v>21</v>
      </c>
      <c r="H76" s="64">
        <v>12593</v>
      </c>
      <c r="I76" s="40"/>
      <c r="J76" s="40"/>
      <c r="K76" s="50">
        <v>0</v>
      </c>
      <c r="L76">
        <v>2212</v>
      </c>
    </row>
    <row r="77" spans="1:12" x14ac:dyDescent="0.3">
      <c r="A77" s="58">
        <v>12</v>
      </c>
      <c r="B77" s="58">
        <v>12693</v>
      </c>
      <c r="C77" s="61">
        <v>14</v>
      </c>
      <c r="D77" s="58">
        <v>12718</v>
      </c>
      <c r="E77" s="61">
        <v>24</v>
      </c>
      <c r="F77" s="58">
        <v>12736</v>
      </c>
      <c r="G77" s="64">
        <v>23</v>
      </c>
      <c r="H77" s="64">
        <v>12760</v>
      </c>
      <c r="I77" s="40"/>
      <c r="J77" s="40"/>
      <c r="K77" s="50">
        <v>0</v>
      </c>
      <c r="L77">
        <v>1122</v>
      </c>
    </row>
    <row r="78" spans="1:12" x14ac:dyDescent="0.3">
      <c r="A78" s="58">
        <v>12</v>
      </c>
      <c r="B78" s="58">
        <v>12893</v>
      </c>
      <c r="C78" s="61">
        <v>23</v>
      </c>
      <c r="D78" s="58">
        <v>12926</v>
      </c>
      <c r="E78" s="61">
        <v>13</v>
      </c>
      <c r="F78" s="58">
        <v>12937</v>
      </c>
      <c r="G78" s="64">
        <v>23</v>
      </c>
      <c r="H78" s="64">
        <v>12964</v>
      </c>
      <c r="I78" s="40"/>
      <c r="J78" s="40"/>
      <c r="K78" s="50">
        <v>0</v>
      </c>
      <c r="L78">
        <v>1212</v>
      </c>
    </row>
    <row r="79" spans="1:12" x14ac:dyDescent="0.3">
      <c r="A79" s="58">
        <v>21</v>
      </c>
      <c r="B79" s="58">
        <v>13069</v>
      </c>
      <c r="C79" s="61">
        <v>12</v>
      </c>
      <c r="D79" s="58">
        <v>13079</v>
      </c>
      <c r="E79" s="61">
        <v>13</v>
      </c>
      <c r="F79" s="58">
        <v>13121</v>
      </c>
      <c r="G79" s="64">
        <v>14</v>
      </c>
      <c r="H79" s="64">
        <v>13129</v>
      </c>
      <c r="I79" s="40"/>
      <c r="J79" s="40"/>
      <c r="K79" s="50">
        <v>0</v>
      </c>
      <c r="L79">
        <v>2111</v>
      </c>
    </row>
    <row r="80" spans="1:12" x14ac:dyDescent="0.3">
      <c r="A80" s="58">
        <v>21</v>
      </c>
      <c r="B80" s="58">
        <v>13235</v>
      </c>
      <c r="C80" s="61">
        <v>21</v>
      </c>
      <c r="D80" s="58">
        <v>13274</v>
      </c>
      <c r="E80" s="61">
        <v>11</v>
      </c>
      <c r="F80" s="58">
        <v>13286</v>
      </c>
      <c r="G80" s="64">
        <v>21</v>
      </c>
      <c r="H80" s="64">
        <v>13301</v>
      </c>
      <c r="I80" s="40"/>
      <c r="J80" s="40"/>
      <c r="K80" s="50">
        <v>0</v>
      </c>
      <c r="L80">
        <v>2212</v>
      </c>
    </row>
    <row r="81" spans="1:12" x14ac:dyDescent="0.3">
      <c r="A81" s="58">
        <v>12</v>
      </c>
      <c r="B81" s="58">
        <v>13421</v>
      </c>
      <c r="C81" s="61">
        <v>23</v>
      </c>
      <c r="D81" s="58">
        <v>13453</v>
      </c>
      <c r="E81" s="61">
        <v>24</v>
      </c>
      <c r="F81" s="58">
        <v>13487</v>
      </c>
      <c r="G81" s="64">
        <v>23</v>
      </c>
      <c r="H81" s="64">
        <v>13510</v>
      </c>
      <c r="I81" s="40"/>
      <c r="J81" s="40"/>
      <c r="K81" s="50">
        <v>0</v>
      </c>
      <c r="L81">
        <v>1222</v>
      </c>
    </row>
    <row r="82" spans="1:12" x14ac:dyDescent="0.3">
      <c r="A82" s="58">
        <v>21</v>
      </c>
      <c r="B82" s="58">
        <v>13645</v>
      </c>
      <c r="C82" s="61">
        <v>21</v>
      </c>
      <c r="D82" s="58">
        <v>13661</v>
      </c>
      <c r="E82" s="61">
        <v>11</v>
      </c>
      <c r="F82" s="58">
        <v>13675</v>
      </c>
      <c r="G82" s="64">
        <v>21</v>
      </c>
      <c r="H82" s="64">
        <v>13698</v>
      </c>
      <c r="I82" s="40"/>
      <c r="J82" s="40"/>
      <c r="K82" s="50">
        <v>0</v>
      </c>
      <c r="L82">
        <v>2212</v>
      </c>
    </row>
    <row r="83" spans="1:12" x14ac:dyDescent="0.3">
      <c r="A83" s="58">
        <v>12</v>
      </c>
      <c r="B83" s="58">
        <v>13815</v>
      </c>
      <c r="C83" s="61">
        <v>23</v>
      </c>
      <c r="D83" s="58">
        <v>13841</v>
      </c>
      <c r="E83" s="61">
        <v>24</v>
      </c>
      <c r="F83" s="58">
        <v>13866</v>
      </c>
      <c r="G83" s="64">
        <v>23</v>
      </c>
      <c r="H83" s="64">
        <v>13875</v>
      </c>
      <c r="I83" s="40"/>
      <c r="J83" s="40"/>
      <c r="K83" s="50">
        <v>0</v>
      </c>
      <c r="L83">
        <v>1222</v>
      </c>
    </row>
    <row r="84" spans="1:12" x14ac:dyDescent="0.3">
      <c r="A84" s="58">
        <v>21</v>
      </c>
      <c r="B84" s="58">
        <v>13987</v>
      </c>
      <c r="C84" s="61">
        <v>21</v>
      </c>
      <c r="D84" s="58">
        <v>14003</v>
      </c>
      <c r="E84" s="61">
        <v>22</v>
      </c>
      <c r="F84" s="58">
        <v>14035</v>
      </c>
      <c r="G84" s="64">
        <v>23</v>
      </c>
      <c r="H84" s="64">
        <v>14040</v>
      </c>
      <c r="I84" s="40"/>
      <c r="J84" s="40"/>
      <c r="K84" s="50">
        <v>0</v>
      </c>
      <c r="L84">
        <v>2222</v>
      </c>
    </row>
    <row r="85" spans="1:12" x14ac:dyDescent="0.3">
      <c r="A85" s="58">
        <v>12</v>
      </c>
      <c r="B85" s="58">
        <v>14194</v>
      </c>
      <c r="C85" s="61">
        <v>23</v>
      </c>
      <c r="D85" s="58">
        <v>14207</v>
      </c>
      <c r="E85" s="61">
        <v>24</v>
      </c>
      <c r="F85" s="58">
        <v>14228</v>
      </c>
      <c r="G85" s="64">
        <v>23</v>
      </c>
      <c r="H85" s="64">
        <v>14260</v>
      </c>
      <c r="I85" s="40"/>
      <c r="J85" s="40"/>
      <c r="K85" s="50">
        <v>0</v>
      </c>
      <c r="L85">
        <v>1222</v>
      </c>
    </row>
    <row r="86" spans="1:12" x14ac:dyDescent="0.3">
      <c r="A86" s="58">
        <v>12</v>
      </c>
      <c r="B86" s="58">
        <v>14380</v>
      </c>
      <c r="C86" s="61">
        <v>23</v>
      </c>
      <c r="D86" s="58">
        <v>14419</v>
      </c>
      <c r="E86" s="61">
        <v>24</v>
      </c>
      <c r="F86" s="58">
        <v>14433</v>
      </c>
      <c r="G86" s="64">
        <v>14</v>
      </c>
      <c r="H86" s="64">
        <v>14446</v>
      </c>
      <c r="I86" s="40"/>
      <c r="J86" s="40"/>
      <c r="K86" s="50">
        <v>0</v>
      </c>
      <c r="L86">
        <v>1221</v>
      </c>
    </row>
    <row r="87" spans="1:12" x14ac:dyDescent="0.3">
      <c r="A87" s="58">
        <v>21</v>
      </c>
      <c r="B87" s="58">
        <v>14609</v>
      </c>
      <c r="C87" s="61">
        <v>12</v>
      </c>
      <c r="D87" s="58">
        <v>14660</v>
      </c>
      <c r="E87" s="61">
        <v>24</v>
      </c>
      <c r="F87" s="58">
        <v>14679</v>
      </c>
      <c r="G87" s="64">
        <v>23</v>
      </c>
      <c r="H87" s="64">
        <v>14695</v>
      </c>
      <c r="I87" s="40"/>
      <c r="J87" s="40"/>
      <c r="K87" s="50">
        <v>0</v>
      </c>
      <c r="L87">
        <v>2122</v>
      </c>
    </row>
    <row r="88" spans="1:12" x14ac:dyDescent="0.3">
      <c r="A88" s="58">
        <v>21</v>
      </c>
      <c r="B88" s="58">
        <v>14804</v>
      </c>
      <c r="C88" s="61">
        <v>21</v>
      </c>
      <c r="D88" s="58">
        <v>14822</v>
      </c>
      <c r="E88" s="61">
        <v>11</v>
      </c>
      <c r="F88" s="58">
        <v>14834</v>
      </c>
      <c r="G88" s="64">
        <v>21</v>
      </c>
      <c r="H88" s="64">
        <v>14845</v>
      </c>
      <c r="I88" s="40"/>
      <c r="J88" s="40"/>
      <c r="K88" s="50">
        <v>0</v>
      </c>
      <c r="L88">
        <v>2212</v>
      </c>
    </row>
    <row r="89" spans="1:12" x14ac:dyDescent="0.3">
      <c r="A89" s="58">
        <v>12</v>
      </c>
      <c r="B89" s="58">
        <v>14947</v>
      </c>
      <c r="C89" s="61">
        <v>14</v>
      </c>
      <c r="D89" s="58">
        <v>14976</v>
      </c>
      <c r="E89" s="61">
        <v>24</v>
      </c>
      <c r="F89" s="58">
        <v>15050</v>
      </c>
      <c r="G89" s="64">
        <v>23</v>
      </c>
      <c r="H89" s="64">
        <v>15068</v>
      </c>
      <c r="I89" s="40"/>
      <c r="J89" s="40"/>
      <c r="K89" s="50">
        <v>0</v>
      </c>
      <c r="L89">
        <v>1122</v>
      </c>
    </row>
    <row r="90" spans="1:12" x14ac:dyDescent="0.3">
      <c r="A90" s="58">
        <v>21</v>
      </c>
      <c r="B90" s="58">
        <v>15197</v>
      </c>
      <c r="C90" s="61">
        <v>21</v>
      </c>
      <c r="D90" s="58">
        <v>15218</v>
      </c>
      <c r="E90" s="61">
        <v>22</v>
      </c>
      <c r="F90" s="58">
        <v>15230</v>
      </c>
      <c r="G90" s="64">
        <v>23</v>
      </c>
      <c r="H90" s="64">
        <v>15248</v>
      </c>
      <c r="I90" s="40"/>
      <c r="J90" s="40"/>
      <c r="K90" s="50">
        <v>0</v>
      </c>
      <c r="L90">
        <v>2222</v>
      </c>
    </row>
    <row r="91" spans="1:12" x14ac:dyDescent="0.3">
      <c r="A91" s="58">
        <v>21</v>
      </c>
      <c r="B91" s="58">
        <v>15385</v>
      </c>
      <c r="C91" s="61">
        <v>12</v>
      </c>
      <c r="D91" s="58">
        <v>15397</v>
      </c>
      <c r="E91" s="61">
        <v>24</v>
      </c>
      <c r="F91" s="58">
        <v>15431</v>
      </c>
      <c r="G91" s="64">
        <v>23</v>
      </c>
      <c r="H91" s="64">
        <v>15456</v>
      </c>
      <c r="I91" s="40"/>
      <c r="J91" s="40"/>
      <c r="K91" s="50">
        <v>0</v>
      </c>
      <c r="L91">
        <v>2122</v>
      </c>
    </row>
    <row r="92" spans="1:12" x14ac:dyDescent="0.3">
      <c r="A92" s="58">
        <v>12</v>
      </c>
      <c r="B92" s="58">
        <v>15574</v>
      </c>
      <c r="C92" s="61">
        <v>23</v>
      </c>
      <c r="D92" s="58">
        <v>15586</v>
      </c>
      <c r="E92" s="61">
        <v>24</v>
      </c>
      <c r="F92" s="58">
        <v>15603</v>
      </c>
      <c r="G92" s="64">
        <v>23</v>
      </c>
      <c r="H92" s="64">
        <v>15623</v>
      </c>
      <c r="I92" s="40"/>
      <c r="J92" s="40"/>
      <c r="K92" s="50">
        <v>0</v>
      </c>
      <c r="L92">
        <v>1222</v>
      </c>
    </row>
    <row r="93" spans="1:12" x14ac:dyDescent="0.3">
      <c r="A93" s="58">
        <v>21</v>
      </c>
      <c r="B93" s="58">
        <v>15756</v>
      </c>
      <c r="C93" s="61">
        <v>21</v>
      </c>
      <c r="D93" s="58">
        <v>15800</v>
      </c>
      <c r="E93" s="61">
        <v>22</v>
      </c>
      <c r="F93" s="58">
        <v>15805</v>
      </c>
      <c r="G93" s="64">
        <v>23</v>
      </c>
      <c r="H93" s="64">
        <v>15817</v>
      </c>
      <c r="I93" s="40"/>
      <c r="J93" s="40"/>
      <c r="K93" s="50">
        <v>0</v>
      </c>
      <c r="L93">
        <v>2222</v>
      </c>
    </row>
    <row r="94" spans="1:12" x14ac:dyDescent="0.3">
      <c r="A94" s="58">
        <v>21</v>
      </c>
      <c r="B94" s="58">
        <v>15934</v>
      </c>
      <c r="C94" s="61">
        <v>12</v>
      </c>
      <c r="D94" s="58">
        <v>15946</v>
      </c>
      <c r="E94" s="61">
        <v>24</v>
      </c>
      <c r="F94" s="58">
        <v>15956</v>
      </c>
      <c r="G94" s="64">
        <v>23</v>
      </c>
      <c r="H94" s="64">
        <v>15985</v>
      </c>
      <c r="I94" s="40"/>
      <c r="J94" s="40"/>
      <c r="K94" s="50">
        <v>0</v>
      </c>
      <c r="L94">
        <v>2122</v>
      </c>
    </row>
    <row r="95" spans="1:12" x14ac:dyDescent="0.3">
      <c r="A95" s="57">
        <v>21</v>
      </c>
      <c r="B95" s="57">
        <v>16090</v>
      </c>
      <c r="C95" s="60">
        <v>12</v>
      </c>
      <c r="D95" s="57">
        <v>16106</v>
      </c>
      <c r="E95" s="60">
        <v>24</v>
      </c>
      <c r="F95" s="57">
        <v>16115</v>
      </c>
      <c r="G95" s="63">
        <v>23</v>
      </c>
      <c r="H95" s="63">
        <v>16148</v>
      </c>
      <c r="I95" s="41"/>
      <c r="J95" s="41"/>
      <c r="K95" s="42">
        <v>0</v>
      </c>
      <c r="L95">
        <v>2122</v>
      </c>
    </row>
    <row r="96" spans="1:12" x14ac:dyDescent="0.3">
      <c r="A96" s="57">
        <v>21</v>
      </c>
      <c r="B96" s="57">
        <v>16264</v>
      </c>
      <c r="C96" s="60">
        <v>12</v>
      </c>
      <c r="D96" s="57">
        <v>16276</v>
      </c>
      <c r="E96" s="60">
        <v>24</v>
      </c>
      <c r="F96" s="57">
        <v>16285</v>
      </c>
      <c r="G96" s="63">
        <v>23</v>
      </c>
      <c r="H96" s="63">
        <v>16344</v>
      </c>
      <c r="I96" s="41"/>
      <c r="J96" s="41"/>
      <c r="K96" s="42">
        <v>0</v>
      </c>
      <c r="L96">
        <v>2122</v>
      </c>
    </row>
    <row r="97" spans="1:12" x14ac:dyDescent="0.3">
      <c r="A97" s="57">
        <v>12</v>
      </c>
      <c r="B97" s="57">
        <v>16479</v>
      </c>
      <c r="C97" s="60">
        <v>23</v>
      </c>
      <c r="D97" s="57">
        <v>16488</v>
      </c>
      <c r="E97" s="60">
        <v>24</v>
      </c>
      <c r="F97" s="57">
        <v>16508</v>
      </c>
      <c r="G97" s="63">
        <v>23</v>
      </c>
      <c r="H97" s="63">
        <v>16516</v>
      </c>
      <c r="I97" s="41"/>
      <c r="J97" s="41"/>
      <c r="K97" s="42">
        <v>0</v>
      </c>
      <c r="L97">
        <v>1222</v>
      </c>
    </row>
    <row r="98" spans="1:12" x14ac:dyDescent="0.3">
      <c r="A98" s="57">
        <v>21</v>
      </c>
      <c r="B98" s="57">
        <v>16629</v>
      </c>
      <c r="C98" s="60">
        <v>21</v>
      </c>
      <c r="D98" s="57">
        <v>16645</v>
      </c>
      <c r="E98" s="60">
        <v>22</v>
      </c>
      <c r="F98" s="57">
        <v>16664</v>
      </c>
      <c r="G98" s="63">
        <v>23</v>
      </c>
      <c r="H98" s="63">
        <v>16677</v>
      </c>
      <c r="I98" s="41"/>
      <c r="J98" s="41"/>
      <c r="K98" s="42">
        <v>0</v>
      </c>
      <c r="L98">
        <v>2222</v>
      </c>
    </row>
    <row r="99" spans="1:12" x14ac:dyDescent="0.3">
      <c r="A99" s="57">
        <v>21</v>
      </c>
      <c r="B99" s="57">
        <v>16802</v>
      </c>
      <c r="C99" s="60">
        <v>12</v>
      </c>
      <c r="D99" s="57">
        <v>16816</v>
      </c>
      <c r="E99" s="60">
        <v>24</v>
      </c>
      <c r="F99" s="57">
        <v>16828</v>
      </c>
      <c r="G99" s="63">
        <v>23</v>
      </c>
      <c r="H99" s="63">
        <v>16842</v>
      </c>
      <c r="I99" s="41"/>
      <c r="J99" s="41"/>
      <c r="K99" s="42">
        <v>0</v>
      </c>
      <c r="L99">
        <v>2122</v>
      </c>
    </row>
    <row r="100" spans="1:12" x14ac:dyDescent="0.3">
      <c r="A100" s="57">
        <v>21</v>
      </c>
      <c r="B100" s="57">
        <v>16957</v>
      </c>
      <c r="C100" s="60">
        <v>21</v>
      </c>
      <c r="D100" s="57">
        <v>16976</v>
      </c>
      <c r="E100" s="60">
        <v>11</v>
      </c>
      <c r="F100" s="57">
        <v>16989</v>
      </c>
      <c r="G100" s="63">
        <v>21</v>
      </c>
      <c r="H100" s="63">
        <v>17001</v>
      </c>
      <c r="I100" s="41"/>
      <c r="J100" s="41"/>
      <c r="K100" s="42">
        <v>0</v>
      </c>
      <c r="L100">
        <v>2212</v>
      </c>
    </row>
    <row r="101" spans="1:12" x14ac:dyDescent="0.3">
      <c r="A101" s="57">
        <v>21</v>
      </c>
      <c r="B101" s="57">
        <v>17134</v>
      </c>
      <c r="C101" s="60">
        <v>21</v>
      </c>
      <c r="D101" s="57">
        <v>17163</v>
      </c>
      <c r="E101" s="60">
        <v>22</v>
      </c>
      <c r="F101" s="57">
        <v>17190</v>
      </c>
      <c r="G101" s="63">
        <v>23</v>
      </c>
      <c r="H101" s="63">
        <v>17220</v>
      </c>
      <c r="I101" s="41"/>
      <c r="J101" s="41"/>
      <c r="K101" s="42">
        <v>0</v>
      </c>
      <c r="L101">
        <v>2222</v>
      </c>
    </row>
    <row r="102" spans="1:12" x14ac:dyDescent="0.3">
      <c r="A102" s="57">
        <v>12</v>
      </c>
      <c r="B102" s="57">
        <v>17329</v>
      </c>
      <c r="C102" s="60">
        <v>14</v>
      </c>
      <c r="D102" s="57">
        <v>17354</v>
      </c>
      <c r="E102" s="60">
        <v>24</v>
      </c>
      <c r="F102" s="57">
        <v>17372</v>
      </c>
      <c r="G102" s="63">
        <v>23</v>
      </c>
      <c r="H102" s="63">
        <v>17393</v>
      </c>
      <c r="I102" s="41"/>
      <c r="J102" s="41"/>
      <c r="K102" s="42">
        <v>0</v>
      </c>
      <c r="L102">
        <v>1122</v>
      </c>
    </row>
    <row r="103" spans="1:12" x14ac:dyDescent="0.3">
      <c r="A103" s="57">
        <v>21</v>
      </c>
      <c r="B103" s="57">
        <v>17500</v>
      </c>
      <c r="C103" s="60">
        <v>12</v>
      </c>
      <c r="D103" s="57">
        <v>17511</v>
      </c>
      <c r="E103" s="60">
        <v>24</v>
      </c>
      <c r="F103" s="57">
        <v>17520</v>
      </c>
      <c r="G103" s="63">
        <v>23</v>
      </c>
      <c r="H103" s="63">
        <v>17543</v>
      </c>
      <c r="I103" s="41"/>
      <c r="J103" s="41"/>
      <c r="K103" s="42">
        <v>0</v>
      </c>
      <c r="L103">
        <v>2122</v>
      </c>
    </row>
    <row r="104" spans="1:12" x14ac:dyDescent="0.3">
      <c r="A104" s="57">
        <v>21</v>
      </c>
      <c r="B104" s="57">
        <v>17647</v>
      </c>
      <c r="C104" s="60">
        <v>12</v>
      </c>
      <c r="D104" s="57">
        <v>17658</v>
      </c>
      <c r="E104" s="60">
        <v>24</v>
      </c>
      <c r="F104" s="57">
        <v>17667</v>
      </c>
      <c r="G104" s="63">
        <v>23</v>
      </c>
      <c r="H104" s="63">
        <v>17676</v>
      </c>
      <c r="I104" s="41"/>
      <c r="J104" s="41"/>
      <c r="K104" s="42">
        <v>0</v>
      </c>
      <c r="L104">
        <v>2122</v>
      </c>
    </row>
    <row r="105" spans="1:12" x14ac:dyDescent="0.3">
      <c r="A105" s="57">
        <v>12</v>
      </c>
      <c r="B105" s="57">
        <v>17824</v>
      </c>
      <c r="C105" s="60">
        <v>23</v>
      </c>
      <c r="D105" s="57">
        <v>17837</v>
      </c>
      <c r="E105" s="60">
        <v>24</v>
      </c>
      <c r="F105" s="57">
        <v>17865</v>
      </c>
      <c r="G105" s="63">
        <v>23</v>
      </c>
      <c r="H105" s="63">
        <v>17891</v>
      </c>
      <c r="I105" s="41"/>
      <c r="J105" s="41"/>
      <c r="K105" s="42">
        <v>0</v>
      </c>
      <c r="L105">
        <v>1222</v>
      </c>
    </row>
    <row r="106" spans="1:12" x14ac:dyDescent="0.3">
      <c r="A106" s="57">
        <v>21</v>
      </c>
      <c r="B106" s="57">
        <v>18000</v>
      </c>
      <c r="C106" s="60">
        <v>21</v>
      </c>
      <c r="D106" s="57">
        <v>18063</v>
      </c>
      <c r="E106" s="60">
        <v>22</v>
      </c>
      <c r="F106" s="57">
        <v>18080</v>
      </c>
      <c r="G106" s="63">
        <v>23</v>
      </c>
      <c r="H106" s="63">
        <v>18100</v>
      </c>
      <c r="I106" s="41"/>
      <c r="J106" s="41"/>
      <c r="K106" s="42">
        <v>0</v>
      </c>
      <c r="L106">
        <v>2222</v>
      </c>
    </row>
    <row r="107" spans="1:12" x14ac:dyDescent="0.3">
      <c r="A107" s="57">
        <v>21</v>
      </c>
      <c r="B107" s="57">
        <v>18213</v>
      </c>
      <c r="C107" s="60">
        <v>21</v>
      </c>
      <c r="D107" s="57">
        <v>18248</v>
      </c>
      <c r="E107" s="60">
        <v>22</v>
      </c>
      <c r="F107" s="57">
        <v>18265</v>
      </c>
      <c r="G107" s="63">
        <v>14</v>
      </c>
      <c r="H107" s="63">
        <v>18285</v>
      </c>
      <c r="I107" s="41"/>
      <c r="J107" s="41"/>
      <c r="K107" s="42">
        <v>0</v>
      </c>
      <c r="L107">
        <v>2221</v>
      </c>
    </row>
    <row r="108" spans="1:12" x14ac:dyDescent="0.3">
      <c r="A108" s="57">
        <v>12</v>
      </c>
      <c r="B108" s="57">
        <v>18386</v>
      </c>
      <c r="C108" s="60">
        <v>23</v>
      </c>
      <c r="D108" s="57">
        <v>18396</v>
      </c>
      <c r="E108" s="60">
        <v>13</v>
      </c>
      <c r="F108" s="57">
        <v>18408</v>
      </c>
      <c r="G108" s="63">
        <v>23</v>
      </c>
      <c r="H108" s="63">
        <v>18419</v>
      </c>
      <c r="I108" s="41"/>
      <c r="J108" s="41"/>
      <c r="K108" s="42">
        <v>0</v>
      </c>
      <c r="L108">
        <v>1212</v>
      </c>
    </row>
    <row r="109" spans="1:12" x14ac:dyDescent="0.3">
      <c r="A109" s="57">
        <v>21</v>
      </c>
      <c r="B109" s="57">
        <v>18601</v>
      </c>
      <c r="C109" s="60">
        <v>12</v>
      </c>
      <c r="D109" s="57">
        <v>18623</v>
      </c>
      <c r="E109" s="60">
        <v>13</v>
      </c>
      <c r="F109" s="57">
        <v>18625</v>
      </c>
      <c r="G109" s="63">
        <v>14</v>
      </c>
      <c r="H109" s="63">
        <v>18663</v>
      </c>
      <c r="I109" s="41"/>
      <c r="J109" s="41"/>
      <c r="K109" s="42">
        <v>0</v>
      </c>
      <c r="L109">
        <v>2111</v>
      </c>
    </row>
    <row r="110" spans="1:12" x14ac:dyDescent="0.3">
      <c r="A110" s="57">
        <v>21</v>
      </c>
      <c r="B110" s="57">
        <v>18778</v>
      </c>
      <c r="C110" s="60">
        <v>21</v>
      </c>
      <c r="D110" s="57">
        <v>18794</v>
      </c>
      <c r="E110" s="60">
        <v>22</v>
      </c>
      <c r="F110" s="57">
        <v>18832</v>
      </c>
      <c r="G110" s="63">
        <v>23</v>
      </c>
      <c r="H110" s="63">
        <v>18866</v>
      </c>
      <c r="I110" s="41"/>
      <c r="J110" s="41"/>
      <c r="K110" s="42">
        <v>0</v>
      </c>
      <c r="L110">
        <v>2222</v>
      </c>
    </row>
    <row r="111" spans="1:12" x14ac:dyDescent="0.3">
      <c r="A111" s="57">
        <v>21</v>
      </c>
      <c r="B111" s="57">
        <v>18969</v>
      </c>
      <c r="C111" s="60">
        <v>21</v>
      </c>
      <c r="D111" s="57">
        <v>18986</v>
      </c>
      <c r="E111" s="60">
        <v>11</v>
      </c>
      <c r="F111" s="57">
        <v>18999</v>
      </c>
      <c r="G111" s="63">
        <v>21</v>
      </c>
      <c r="H111" s="63">
        <v>19013</v>
      </c>
      <c r="I111" s="41"/>
      <c r="J111" s="41"/>
      <c r="K111" s="42">
        <v>0</v>
      </c>
      <c r="L111">
        <v>2212</v>
      </c>
    </row>
    <row r="112" spans="1:12" x14ac:dyDescent="0.3">
      <c r="A112" s="57">
        <v>21</v>
      </c>
      <c r="B112" s="57">
        <v>19131</v>
      </c>
      <c r="C112" s="60">
        <v>21</v>
      </c>
      <c r="D112" s="57">
        <v>19156</v>
      </c>
      <c r="E112" s="60">
        <v>22</v>
      </c>
      <c r="F112" s="57">
        <v>19185</v>
      </c>
      <c r="G112" s="63">
        <v>14</v>
      </c>
      <c r="H112" s="63">
        <v>19208</v>
      </c>
      <c r="I112" s="41"/>
      <c r="J112" s="41"/>
      <c r="K112" s="42">
        <v>0</v>
      </c>
      <c r="L112">
        <v>2221</v>
      </c>
    </row>
    <row r="113" spans="1:12" x14ac:dyDescent="0.3">
      <c r="A113" s="57">
        <v>21</v>
      </c>
      <c r="B113" s="57">
        <v>19315</v>
      </c>
      <c r="C113" s="60">
        <v>12</v>
      </c>
      <c r="D113" s="57">
        <v>19327</v>
      </c>
      <c r="E113" s="60">
        <v>24</v>
      </c>
      <c r="F113" s="57">
        <v>19335</v>
      </c>
      <c r="G113" s="63">
        <v>23</v>
      </c>
      <c r="H113" s="63">
        <v>19348</v>
      </c>
      <c r="I113" s="41"/>
      <c r="J113" s="41"/>
      <c r="K113" s="42">
        <v>0</v>
      </c>
      <c r="L113">
        <v>2122</v>
      </c>
    </row>
    <row r="114" spans="1:12" x14ac:dyDescent="0.3">
      <c r="A114" s="57">
        <v>12</v>
      </c>
      <c r="B114" s="57">
        <v>19449</v>
      </c>
      <c r="C114" s="60">
        <v>23</v>
      </c>
      <c r="D114" s="57">
        <v>19463</v>
      </c>
      <c r="E114" s="60">
        <v>24</v>
      </c>
      <c r="F114" s="57">
        <v>19470</v>
      </c>
      <c r="G114" s="63">
        <v>23</v>
      </c>
      <c r="H114" s="63">
        <v>19501</v>
      </c>
      <c r="I114" s="41"/>
      <c r="J114" s="41"/>
      <c r="K114" s="42">
        <v>0</v>
      </c>
      <c r="L114">
        <v>1222</v>
      </c>
    </row>
    <row r="115" spans="1:12" x14ac:dyDescent="0.3">
      <c r="A115" s="57">
        <v>21</v>
      </c>
      <c r="B115" s="57">
        <v>19600</v>
      </c>
      <c r="C115" s="60">
        <v>21</v>
      </c>
      <c r="D115" s="57">
        <v>19638</v>
      </c>
      <c r="E115" s="60">
        <v>22</v>
      </c>
      <c r="F115" s="57">
        <v>19661</v>
      </c>
      <c r="G115" s="63">
        <v>23</v>
      </c>
      <c r="H115" s="63">
        <v>19697</v>
      </c>
      <c r="I115" s="41"/>
      <c r="J115" s="41"/>
      <c r="K115" s="42">
        <v>0</v>
      </c>
      <c r="L115">
        <v>2222</v>
      </c>
    </row>
    <row r="116" spans="1:12" x14ac:dyDescent="0.3">
      <c r="A116" s="57">
        <v>21</v>
      </c>
      <c r="B116" s="57">
        <v>19811</v>
      </c>
      <c r="C116" s="60">
        <v>21</v>
      </c>
      <c r="D116" s="57">
        <v>19830</v>
      </c>
      <c r="E116" s="60">
        <v>22</v>
      </c>
      <c r="F116" s="57">
        <v>19843</v>
      </c>
      <c r="G116" s="63">
        <v>23</v>
      </c>
      <c r="H116" s="63">
        <v>19868</v>
      </c>
      <c r="I116" s="41"/>
      <c r="J116" s="41"/>
      <c r="K116" s="42">
        <v>0</v>
      </c>
      <c r="L116">
        <v>2222</v>
      </c>
    </row>
    <row r="117" spans="1:12" x14ac:dyDescent="0.3">
      <c r="A117" s="58">
        <v>21</v>
      </c>
      <c r="B117" s="58">
        <v>19974</v>
      </c>
      <c r="C117" s="61">
        <v>12</v>
      </c>
      <c r="D117" s="58">
        <v>19986</v>
      </c>
      <c r="E117" s="61">
        <v>24</v>
      </c>
      <c r="F117" s="58">
        <v>20010</v>
      </c>
      <c r="G117" s="64">
        <v>23</v>
      </c>
      <c r="H117" s="64">
        <v>20031</v>
      </c>
      <c r="I117" s="40"/>
      <c r="J117" s="40"/>
      <c r="K117" s="50">
        <v>0</v>
      </c>
      <c r="L117">
        <v>2122</v>
      </c>
    </row>
    <row r="118" spans="1:12" x14ac:dyDescent="0.3">
      <c r="A118" s="58">
        <v>21</v>
      </c>
      <c r="B118" s="58">
        <v>20140</v>
      </c>
      <c r="C118" s="61">
        <v>21</v>
      </c>
      <c r="D118" s="58">
        <v>20160</v>
      </c>
      <c r="E118" s="61">
        <v>22</v>
      </c>
      <c r="F118" s="58">
        <v>20183</v>
      </c>
      <c r="G118" s="64">
        <v>23</v>
      </c>
      <c r="H118" s="64">
        <v>20215</v>
      </c>
      <c r="I118" s="40"/>
      <c r="J118" s="40"/>
      <c r="K118" s="50">
        <v>0</v>
      </c>
      <c r="L118">
        <v>2222</v>
      </c>
    </row>
    <row r="119" spans="1:12" x14ac:dyDescent="0.3">
      <c r="A119" s="58">
        <v>12</v>
      </c>
      <c r="B119" s="58">
        <v>20337</v>
      </c>
      <c r="C119" s="61">
        <v>23</v>
      </c>
      <c r="D119" s="58">
        <v>20352</v>
      </c>
      <c r="E119" s="61">
        <v>24</v>
      </c>
      <c r="F119" s="58">
        <v>20373</v>
      </c>
      <c r="G119" s="64">
        <v>23</v>
      </c>
      <c r="H119" s="64">
        <v>20391</v>
      </c>
      <c r="I119" s="40"/>
      <c r="J119" s="40"/>
      <c r="K119" s="50">
        <v>0</v>
      </c>
      <c r="L119">
        <v>1222</v>
      </c>
    </row>
    <row r="120" spans="1:12" x14ac:dyDescent="0.3">
      <c r="A120" s="58">
        <v>21</v>
      </c>
      <c r="B120" s="58">
        <v>20493</v>
      </c>
      <c r="C120" s="61">
        <v>21</v>
      </c>
      <c r="D120" s="58">
        <v>20512</v>
      </c>
      <c r="E120" s="61">
        <v>11</v>
      </c>
      <c r="F120" s="58">
        <v>20523</v>
      </c>
      <c r="G120" s="64">
        <v>21</v>
      </c>
      <c r="H120" s="64">
        <v>20563</v>
      </c>
      <c r="I120" s="40"/>
      <c r="J120" s="40"/>
      <c r="K120" s="50">
        <v>0</v>
      </c>
      <c r="L120">
        <v>2212</v>
      </c>
    </row>
    <row r="121" spans="1:12" x14ac:dyDescent="0.3">
      <c r="A121" s="58">
        <v>21</v>
      </c>
      <c r="B121" s="58">
        <v>20696</v>
      </c>
      <c r="C121" s="61">
        <v>12</v>
      </c>
      <c r="D121" s="58">
        <v>20748</v>
      </c>
      <c r="E121" s="61">
        <v>24</v>
      </c>
      <c r="F121" s="58">
        <v>20776</v>
      </c>
      <c r="G121" s="64">
        <v>23</v>
      </c>
      <c r="H121" s="64">
        <v>20790</v>
      </c>
      <c r="I121" s="40"/>
      <c r="J121" s="40"/>
      <c r="K121" s="50">
        <v>0</v>
      </c>
      <c r="L121">
        <v>2122</v>
      </c>
    </row>
    <row r="122" spans="1:12" x14ac:dyDescent="0.3">
      <c r="A122" s="58">
        <v>21</v>
      </c>
      <c r="B122" s="58">
        <v>20904</v>
      </c>
      <c r="C122" s="61">
        <v>12</v>
      </c>
      <c r="D122" s="58">
        <v>20916</v>
      </c>
      <c r="E122" s="61">
        <v>13</v>
      </c>
      <c r="F122" s="58">
        <v>20937</v>
      </c>
      <c r="G122" s="64">
        <v>23</v>
      </c>
      <c r="H122" s="64">
        <v>20958</v>
      </c>
      <c r="I122" s="40"/>
      <c r="J122" s="40"/>
      <c r="K122" s="50">
        <v>0</v>
      </c>
      <c r="L122">
        <v>2112</v>
      </c>
    </row>
    <row r="123" spans="1:12" x14ac:dyDescent="0.3">
      <c r="A123" s="58">
        <v>21</v>
      </c>
      <c r="B123" s="58">
        <v>21080</v>
      </c>
      <c r="C123" s="61">
        <v>12</v>
      </c>
      <c r="D123" s="58">
        <v>21092</v>
      </c>
      <c r="E123" s="61">
        <v>24</v>
      </c>
      <c r="F123" s="58">
        <v>21108</v>
      </c>
      <c r="G123" s="64">
        <v>23</v>
      </c>
      <c r="H123" s="64">
        <v>21116</v>
      </c>
      <c r="I123" s="40"/>
      <c r="J123" s="40"/>
      <c r="K123" s="50">
        <v>0</v>
      </c>
      <c r="L123">
        <v>2122</v>
      </c>
    </row>
    <row r="124" spans="1:12" x14ac:dyDescent="0.3">
      <c r="A124" s="58">
        <v>12</v>
      </c>
      <c r="B124" s="58">
        <v>21217</v>
      </c>
      <c r="C124" s="61">
        <v>23</v>
      </c>
      <c r="D124" s="58">
        <v>21227</v>
      </c>
      <c r="E124" s="61">
        <v>13</v>
      </c>
      <c r="F124" s="58">
        <v>21239</v>
      </c>
      <c r="G124" s="64">
        <v>23</v>
      </c>
      <c r="H124" s="64">
        <v>21256</v>
      </c>
      <c r="I124" s="40"/>
      <c r="J124" s="40"/>
      <c r="K124" s="50">
        <v>0</v>
      </c>
      <c r="L124">
        <v>1212</v>
      </c>
    </row>
    <row r="125" spans="1:12" x14ac:dyDescent="0.3">
      <c r="A125" s="58">
        <v>21</v>
      </c>
      <c r="B125" s="58">
        <v>21368</v>
      </c>
      <c r="C125" s="61">
        <v>21</v>
      </c>
      <c r="D125" s="58">
        <v>21389</v>
      </c>
      <c r="E125" s="61">
        <v>22</v>
      </c>
      <c r="F125" s="58">
        <v>21410</v>
      </c>
      <c r="G125" s="64">
        <v>23</v>
      </c>
      <c r="H125" s="64">
        <v>21430</v>
      </c>
      <c r="I125" s="40"/>
      <c r="J125" s="40"/>
      <c r="K125" s="50">
        <v>0</v>
      </c>
      <c r="L125">
        <v>2222</v>
      </c>
    </row>
    <row r="126" spans="1:12" x14ac:dyDescent="0.3">
      <c r="A126" s="58">
        <v>12</v>
      </c>
      <c r="B126" s="58">
        <v>21564</v>
      </c>
      <c r="C126" s="61">
        <v>23</v>
      </c>
      <c r="D126" s="58">
        <v>21574</v>
      </c>
      <c r="E126" s="61">
        <v>24</v>
      </c>
      <c r="F126" s="58">
        <v>21581</v>
      </c>
      <c r="G126" s="64">
        <v>23</v>
      </c>
      <c r="H126" s="64">
        <v>21609</v>
      </c>
      <c r="I126" s="40"/>
      <c r="J126" s="40"/>
      <c r="K126" s="50">
        <v>0</v>
      </c>
      <c r="L126">
        <v>1222</v>
      </c>
    </row>
    <row r="127" spans="1:12" x14ac:dyDescent="0.3">
      <c r="A127" s="58">
        <v>21</v>
      </c>
      <c r="B127" s="58">
        <v>21732</v>
      </c>
      <c r="C127" s="61">
        <v>21</v>
      </c>
      <c r="D127" s="58">
        <v>21754</v>
      </c>
      <c r="E127" s="61">
        <v>22</v>
      </c>
      <c r="F127" s="58">
        <v>21782</v>
      </c>
      <c r="G127" s="64">
        <v>23</v>
      </c>
      <c r="H127" s="64">
        <v>21805</v>
      </c>
      <c r="I127" s="40"/>
      <c r="J127" s="40"/>
      <c r="K127" s="50">
        <v>0</v>
      </c>
      <c r="L127">
        <v>2222</v>
      </c>
    </row>
    <row r="128" spans="1:12" x14ac:dyDescent="0.3">
      <c r="A128" s="58">
        <v>21</v>
      </c>
      <c r="B128" s="58">
        <v>21927</v>
      </c>
      <c r="C128" s="61">
        <v>21</v>
      </c>
      <c r="D128" s="58">
        <v>21935</v>
      </c>
      <c r="E128" s="61">
        <v>22</v>
      </c>
      <c r="F128" s="58">
        <v>21984</v>
      </c>
      <c r="G128" s="64">
        <v>14</v>
      </c>
      <c r="H128" s="64">
        <v>22003</v>
      </c>
      <c r="I128" s="40"/>
      <c r="J128" s="40"/>
      <c r="K128" s="50">
        <v>0</v>
      </c>
      <c r="L128">
        <v>2221</v>
      </c>
    </row>
    <row r="129" spans="1:12" x14ac:dyDescent="0.3">
      <c r="A129" s="58">
        <v>21</v>
      </c>
      <c r="B129" s="58">
        <v>22111</v>
      </c>
      <c r="C129" s="61">
        <v>21</v>
      </c>
      <c r="D129" s="58">
        <v>22165</v>
      </c>
      <c r="E129" s="61">
        <v>22</v>
      </c>
      <c r="F129" s="58">
        <v>22189</v>
      </c>
      <c r="G129" s="64">
        <v>23</v>
      </c>
      <c r="H129" s="64">
        <v>22198</v>
      </c>
      <c r="I129" s="40"/>
      <c r="J129" s="40"/>
      <c r="K129" s="50">
        <v>0</v>
      </c>
      <c r="L129">
        <v>2222</v>
      </c>
    </row>
    <row r="130" spans="1:12" x14ac:dyDescent="0.3">
      <c r="A130" s="58">
        <v>12</v>
      </c>
      <c r="B130" s="58">
        <v>22326</v>
      </c>
      <c r="C130" s="61">
        <v>23</v>
      </c>
      <c r="D130" s="58">
        <v>22335</v>
      </c>
      <c r="E130" s="61">
        <v>13</v>
      </c>
      <c r="F130" s="58">
        <v>22347</v>
      </c>
      <c r="G130" s="64">
        <v>23</v>
      </c>
      <c r="H130" s="64">
        <v>22384</v>
      </c>
      <c r="I130" s="40"/>
      <c r="J130" s="40"/>
      <c r="K130" s="50">
        <v>0</v>
      </c>
      <c r="L130">
        <v>1212</v>
      </c>
    </row>
    <row r="131" spans="1:12" x14ac:dyDescent="0.3">
      <c r="A131" s="58">
        <v>21</v>
      </c>
      <c r="B131" s="58">
        <v>22494</v>
      </c>
      <c r="C131" s="61">
        <v>12</v>
      </c>
      <c r="D131" s="58">
        <v>22506</v>
      </c>
      <c r="E131" s="61">
        <v>13</v>
      </c>
      <c r="F131" s="58">
        <v>22527</v>
      </c>
      <c r="G131" s="64">
        <v>23</v>
      </c>
      <c r="H131" s="64">
        <v>22564</v>
      </c>
      <c r="I131" s="40"/>
      <c r="J131" s="40"/>
      <c r="K131" s="50">
        <v>0</v>
      </c>
      <c r="L131">
        <v>2112</v>
      </c>
    </row>
    <row r="132" spans="1:12" x14ac:dyDescent="0.3">
      <c r="A132" s="58">
        <v>21</v>
      </c>
      <c r="B132" s="58">
        <v>22693</v>
      </c>
      <c r="C132" s="61">
        <v>21</v>
      </c>
      <c r="D132" s="58">
        <v>22738</v>
      </c>
      <c r="E132" s="61">
        <v>11</v>
      </c>
      <c r="F132" s="58">
        <v>22753</v>
      </c>
      <c r="G132" s="64">
        <v>21</v>
      </c>
      <c r="H132" s="64">
        <v>22767</v>
      </c>
      <c r="I132" s="40"/>
      <c r="J132" s="40"/>
      <c r="K132" s="50">
        <v>0</v>
      </c>
      <c r="L132">
        <v>2212</v>
      </c>
    </row>
    <row r="133" spans="1:12" x14ac:dyDescent="0.3">
      <c r="A133" s="58">
        <v>21</v>
      </c>
      <c r="B133" s="58">
        <v>22882</v>
      </c>
      <c r="C133" s="61">
        <v>21</v>
      </c>
      <c r="D133" s="58">
        <v>22921</v>
      </c>
      <c r="E133" s="61">
        <v>22</v>
      </c>
      <c r="F133" s="58">
        <v>22939</v>
      </c>
      <c r="G133" s="64">
        <v>14</v>
      </c>
      <c r="H133" s="64">
        <v>22987</v>
      </c>
      <c r="I133" s="40"/>
      <c r="J133" s="40"/>
      <c r="K133" s="50">
        <v>0</v>
      </c>
      <c r="L133">
        <v>2221</v>
      </c>
    </row>
    <row r="134" spans="1:12" x14ac:dyDescent="0.3">
      <c r="A134" s="58">
        <v>12</v>
      </c>
      <c r="B134" s="58">
        <v>23090</v>
      </c>
      <c r="C134" s="61">
        <v>23</v>
      </c>
      <c r="D134" s="58">
        <v>23103</v>
      </c>
      <c r="E134" s="61">
        <v>24</v>
      </c>
      <c r="F134" s="58">
        <v>23124</v>
      </c>
      <c r="G134" s="64">
        <v>14</v>
      </c>
      <c r="H134" s="64">
        <v>23135</v>
      </c>
      <c r="I134" s="40"/>
      <c r="J134" s="40"/>
      <c r="K134" s="50">
        <v>0</v>
      </c>
      <c r="L134">
        <v>1221</v>
      </c>
    </row>
    <row r="135" spans="1:12" x14ac:dyDescent="0.3">
      <c r="A135" s="58">
        <v>21</v>
      </c>
      <c r="B135" s="58">
        <v>23240</v>
      </c>
      <c r="C135" s="61">
        <v>12</v>
      </c>
      <c r="D135" s="58">
        <v>23251</v>
      </c>
      <c r="E135" s="61">
        <v>24</v>
      </c>
      <c r="F135" s="58">
        <v>23267</v>
      </c>
      <c r="G135" s="64">
        <v>23</v>
      </c>
      <c r="H135" s="64">
        <v>23292</v>
      </c>
      <c r="I135" s="40"/>
      <c r="J135" s="40"/>
      <c r="K135" s="50">
        <v>0</v>
      </c>
      <c r="L135">
        <v>2122</v>
      </c>
    </row>
    <row r="136" spans="1:12" x14ac:dyDescent="0.3">
      <c r="A136" s="58">
        <v>21</v>
      </c>
      <c r="B136" s="58">
        <v>23405</v>
      </c>
      <c r="C136" s="61">
        <v>21</v>
      </c>
      <c r="D136" s="58">
        <v>23425</v>
      </c>
      <c r="E136" s="61">
        <v>22</v>
      </c>
      <c r="F136" s="58">
        <v>23452</v>
      </c>
      <c r="G136" s="64">
        <v>23</v>
      </c>
      <c r="H136" s="64">
        <v>23480</v>
      </c>
      <c r="I136" s="40"/>
      <c r="J136" s="40"/>
      <c r="K136" s="50">
        <v>0</v>
      </c>
      <c r="L136">
        <v>2222</v>
      </c>
    </row>
    <row r="137" spans="1:12" x14ac:dyDescent="0.3">
      <c r="A137" s="58">
        <v>12</v>
      </c>
      <c r="B137" s="58">
        <v>23616</v>
      </c>
      <c r="C137" s="61">
        <v>23</v>
      </c>
      <c r="D137" s="58">
        <v>23648</v>
      </c>
      <c r="E137" s="61">
        <v>24</v>
      </c>
      <c r="F137" s="58">
        <v>23705</v>
      </c>
      <c r="G137" s="64">
        <v>23</v>
      </c>
      <c r="H137" s="64">
        <v>23735</v>
      </c>
      <c r="I137" s="40"/>
      <c r="J137" s="40"/>
      <c r="K137" s="50">
        <v>0</v>
      </c>
      <c r="L137">
        <v>1222</v>
      </c>
    </row>
    <row r="138" spans="1:12" x14ac:dyDescent="0.3">
      <c r="A138" s="58">
        <v>12</v>
      </c>
      <c r="B138" s="58">
        <v>23847</v>
      </c>
      <c r="C138" s="61">
        <v>23</v>
      </c>
      <c r="D138" s="58">
        <v>23864</v>
      </c>
      <c r="E138" s="61">
        <v>24</v>
      </c>
      <c r="F138" s="58">
        <v>23874</v>
      </c>
      <c r="G138" s="64">
        <v>23</v>
      </c>
      <c r="H138" s="64">
        <v>23892</v>
      </c>
      <c r="I138" s="40"/>
      <c r="J138" s="40"/>
      <c r="K138" s="50">
        <v>0</v>
      </c>
      <c r="L138">
        <v>1222</v>
      </c>
    </row>
    <row r="139" spans="1:12" x14ac:dyDescent="0.3">
      <c r="A139" s="17"/>
      <c r="B139" s="17"/>
      <c r="C139" s="17"/>
      <c r="D139" s="17"/>
      <c r="E139" s="17"/>
      <c r="F139" s="17"/>
      <c r="G139" s="17"/>
      <c r="H13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148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131</v>
      </c>
      <c r="V3" s="25" t="s">
        <v>117</v>
      </c>
      <c r="W3">
        <f>COUNTA(L7:L28)</f>
        <v>22</v>
      </c>
      <c r="AA3" s="25" t="s">
        <v>117</v>
      </c>
      <c r="AB3">
        <f>COUNTA(L29:L50)</f>
        <v>22</v>
      </c>
      <c r="AF3" s="25" t="s">
        <v>117</v>
      </c>
      <c r="AG3">
        <f>COUNTA(L51:L71)</f>
        <v>21</v>
      </c>
      <c r="AK3" s="25" t="s">
        <v>117</v>
      </c>
      <c r="AL3">
        <f>COUNTA(L72:L93)</f>
        <v>22</v>
      </c>
      <c r="AP3" s="25" t="s">
        <v>117</v>
      </c>
      <c r="AQ3">
        <f>COUNTA(L94:L115)</f>
        <v>22</v>
      </c>
      <c r="AU3" s="25" t="s">
        <v>117</v>
      </c>
      <c r="AV3">
        <f>COUNTA(L116:L137)</f>
        <v>22</v>
      </c>
    </row>
    <row r="4" spans="1:48" x14ac:dyDescent="0.3">
      <c r="P4" s="25" t="s">
        <v>85</v>
      </c>
      <c r="Q4" s="26">
        <f>SUM(O7:O22)</f>
        <v>131</v>
      </c>
      <c r="V4" s="25" t="s">
        <v>118</v>
      </c>
      <c r="W4">
        <f>SUM(U7:U22)</f>
        <v>22</v>
      </c>
      <c r="AA4" s="25" t="s">
        <v>118</v>
      </c>
      <c r="AB4">
        <f>SUM(Z7:Z22)</f>
        <v>22</v>
      </c>
      <c r="AF4" s="25" t="s">
        <v>118</v>
      </c>
      <c r="AG4">
        <f>SUM(AE7:AE22)</f>
        <v>21</v>
      </c>
      <c r="AK4" s="25" t="s">
        <v>118</v>
      </c>
      <c r="AL4">
        <f>SUM(AJ7:AJ22)</f>
        <v>22</v>
      </c>
      <c r="AP4" s="25" t="s">
        <v>118</v>
      </c>
      <c r="AQ4">
        <f>SUM(AO7:AO22)</f>
        <v>22</v>
      </c>
      <c r="AU4" s="25" t="s">
        <v>118</v>
      </c>
      <c r="AV4">
        <f>SUM(AT7:AT22)</f>
        <v>22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27</v>
      </c>
      <c r="C7" s="59">
        <v>14</v>
      </c>
      <c r="D7" s="56">
        <v>67</v>
      </c>
      <c r="E7" s="59">
        <v>13</v>
      </c>
      <c r="F7" s="56">
        <v>96</v>
      </c>
      <c r="G7" s="62">
        <v>14</v>
      </c>
      <c r="H7" s="62">
        <v>103</v>
      </c>
      <c r="I7" s="41"/>
      <c r="J7" s="41"/>
      <c r="K7" s="42">
        <v>0</v>
      </c>
      <c r="L7">
        <v>1111</v>
      </c>
      <c r="N7" s="35">
        <v>1111</v>
      </c>
      <c r="O7" s="35">
        <f>COUNTIF($L$7:$L$500,N7)</f>
        <v>3</v>
      </c>
      <c r="P7" s="35">
        <f>O7/$Q$4</f>
        <v>2.2900763358778626E-2</v>
      </c>
      <c r="Q7" s="35">
        <f>IF(P7=0,0,(P7*((LOG(P7))/LOG(2))))</f>
        <v>-0.12477390459884644</v>
      </c>
      <c r="T7" s="35">
        <f>N7</f>
        <v>1111</v>
      </c>
      <c r="U7" s="35">
        <f>COUNTIF(L7:L28,T7)</f>
        <v>2</v>
      </c>
      <c r="V7" s="35">
        <f>U7/(W4-U20)</f>
        <v>9.0909090909090912E-2</v>
      </c>
      <c r="W7" s="35">
        <f>IF(V7=0,0,(V7*((LOG(V7))/LOG(2))))</f>
        <v>-0.31449378351248153</v>
      </c>
      <c r="Y7" s="35">
        <f>N7</f>
        <v>1111</v>
      </c>
      <c r="Z7" s="35">
        <f>COUNTIF(L29:L50,Y7)</f>
        <v>0</v>
      </c>
      <c r="AA7" s="35">
        <f>Z7/(AB4-Z20)</f>
        <v>0</v>
      </c>
      <c r="AB7" s="35">
        <f>IF(AA7=0,0,(AA7*((LOG(AA7))/LOG(2))))</f>
        <v>0</v>
      </c>
      <c r="AD7" s="35">
        <f>N7</f>
        <v>1111</v>
      </c>
      <c r="AE7" s="35">
        <f>COUNTIF(L51:L71,AD7)</f>
        <v>1</v>
      </c>
      <c r="AF7" s="35">
        <f>AE7/(AG4-AE20)</f>
        <v>0.05</v>
      </c>
      <c r="AG7" s="35">
        <f>IF(AF7=0,0,(AF7*((LOG(AF7))/LOG(2))))</f>
        <v>-0.21609640474436814</v>
      </c>
      <c r="AI7" s="35">
        <f>N7</f>
        <v>1111</v>
      </c>
      <c r="AJ7" s="35">
        <f>COUNTIF(L72:L93,AI7)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COUNTIF(L94:L115,AN7)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COUNTIF(L116:L137,AS7)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231</v>
      </c>
      <c r="C8" s="60">
        <v>23</v>
      </c>
      <c r="D8" s="57">
        <v>251</v>
      </c>
      <c r="E8" s="60">
        <v>13</v>
      </c>
      <c r="F8" s="57">
        <v>281</v>
      </c>
      <c r="G8" s="63">
        <v>14</v>
      </c>
      <c r="H8" s="63">
        <v>289</v>
      </c>
      <c r="I8" s="41"/>
      <c r="J8" s="41"/>
      <c r="K8" s="42">
        <v>0</v>
      </c>
      <c r="L8">
        <v>1211</v>
      </c>
      <c r="N8" s="35">
        <v>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1112</v>
      </c>
      <c r="U8" s="35">
        <f>COUNTIF(L7:L28,T8)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COUNTIF(L29:L50,Y8)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COUNTIF(L51:L71,AD8)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COUNTIF(L72:L93,AI8)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COUNTIF(L94:L115,AN8)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COUNTIF(L116:L137,AS8)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394</v>
      </c>
      <c r="C9" s="60">
        <v>14</v>
      </c>
      <c r="D9" s="57">
        <v>450</v>
      </c>
      <c r="E9" s="60">
        <v>13</v>
      </c>
      <c r="F9" s="57">
        <v>459</v>
      </c>
      <c r="G9" s="63">
        <v>14</v>
      </c>
      <c r="H9" s="63">
        <v>470</v>
      </c>
      <c r="I9" s="41"/>
      <c r="J9" s="41"/>
      <c r="K9" s="42">
        <v>0</v>
      </c>
      <c r="L9">
        <v>1111</v>
      </c>
      <c r="N9" s="35">
        <v>1121</v>
      </c>
      <c r="O9" s="35">
        <f>COUNTIF($L$7:$L$500,N9)</f>
        <v>4</v>
      </c>
      <c r="P9" s="35">
        <f>O9/$Q$4</f>
        <v>3.0534351145038167E-2</v>
      </c>
      <c r="Q9" s="35">
        <f>IF(P9=0,0,(P9*((LOG(P9))/LOG(2))))</f>
        <v>-0.15369230539045647</v>
      </c>
      <c r="T9" s="35">
        <f>N9</f>
        <v>1121</v>
      </c>
      <c r="U9" s="35">
        <f>COUNTIF(L7:L28,T9)</f>
        <v>3</v>
      </c>
      <c r="V9" s="35">
        <f>U9/(W4-U20)</f>
        <v>0.13636363636363635</v>
      </c>
      <c r="W9" s="35">
        <f>IF(V9=0,0,(V9*((LOG(V9))/LOG(2))))</f>
        <v>-0.39197306153401923</v>
      </c>
      <c r="Y9" s="35">
        <f>N9</f>
        <v>1121</v>
      </c>
      <c r="Z9" s="35">
        <f>COUNTIF(L29:L50,Y9)</f>
        <v>1</v>
      </c>
      <c r="AA9" s="35">
        <f>Z9/(AB4-Z20)</f>
        <v>4.7619047619047616E-2</v>
      </c>
      <c r="AB9" s="35">
        <f>IF(AA9=0,0,(AA9*((LOG(AA9))/LOG(2))))</f>
        <v>-0.20915797251327431</v>
      </c>
      <c r="AD9" s="35">
        <f>N9</f>
        <v>1121</v>
      </c>
      <c r="AE9" s="35">
        <f>COUNTIF(L51:L71,AD9)</f>
        <v>0</v>
      </c>
      <c r="AF9" s="35">
        <f>AE9/(AG4-AE20)</f>
        <v>0</v>
      </c>
      <c r="AG9" s="35">
        <f>IF(AF9=0,0,(AF9*((LOG(AF9))/LOG(2))))</f>
        <v>0</v>
      </c>
      <c r="AI9" s="35">
        <f>N9</f>
        <v>1121</v>
      </c>
      <c r="AJ9" s="35">
        <f>COUNTIF(L72:L93,AI9)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COUNTIF(L94:L115,AN9)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COUNTIF(L116:L137,AS9)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574</v>
      </c>
      <c r="C10" s="60">
        <v>23</v>
      </c>
      <c r="D10" s="57">
        <v>590</v>
      </c>
      <c r="E10" s="60">
        <v>13</v>
      </c>
      <c r="F10" s="57">
        <v>608</v>
      </c>
      <c r="G10" s="63">
        <v>23</v>
      </c>
      <c r="H10" s="63">
        <v>618</v>
      </c>
      <c r="I10" s="41"/>
      <c r="J10" s="41"/>
      <c r="K10" s="42">
        <v>0</v>
      </c>
      <c r="L10">
        <v>1212</v>
      </c>
      <c r="N10" s="35">
        <v>1122</v>
      </c>
      <c r="O10" s="35">
        <f>COUNTIF($L$7:$L$500,N10)</f>
        <v>9</v>
      </c>
      <c r="P10" s="35">
        <f>O10/$Q$4</f>
        <v>6.8702290076335881E-2</v>
      </c>
      <c r="Q10" s="35">
        <f>IF(P10=0,0,(P10*((LOG(P10))/LOG(2))))</f>
        <v>-0.26543116031187974</v>
      </c>
      <c r="T10" s="35">
        <f>N10</f>
        <v>1122</v>
      </c>
      <c r="U10" s="35">
        <f>COUNTIF(L7:L28,T10)</f>
        <v>2</v>
      </c>
      <c r="V10" s="35">
        <f>U10/(W4-U20)</f>
        <v>9.0909090909090912E-2</v>
      </c>
      <c r="W10" s="35">
        <f>IF(V10=0,0,(V10*((LOG(V10))/LOG(2))))</f>
        <v>-0.31449378351248153</v>
      </c>
      <c r="Y10" s="35">
        <f>N10</f>
        <v>1122</v>
      </c>
      <c r="Z10" s="35">
        <f>COUNTIF(L29:L50,Y10)</f>
        <v>3</v>
      </c>
      <c r="AA10" s="35">
        <f>Z10/(AB4-Z20)</f>
        <v>0.14285714285714285</v>
      </c>
      <c r="AB10" s="35">
        <f>IF(AA10=0,0,(AA10*((LOG(AA10))/LOG(2))))</f>
        <v>-0.40105070315108626</v>
      </c>
      <c r="AD10" s="35">
        <f>N10</f>
        <v>1122</v>
      </c>
      <c r="AE10" s="35">
        <f>COUNTIF(L51:L71,AD10)</f>
        <v>2</v>
      </c>
      <c r="AF10" s="35">
        <f>AE10/(AG4-AE20)</f>
        <v>0.1</v>
      </c>
      <c r="AG10" s="35">
        <f>IF(AF10=0,0,(AF10*((LOG(AF10))/LOG(2))))</f>
        <v>-0.33219280948873625</v>
      </c>
      <c r="AI10" s="35">
        <f>N10</f>
        <v>1122</v>
      </c>
      <c r="AJ10" s="35">
        <f>COUNTIF(L72:L93,AI10)</f>
        <v>1</v>
      </c>
      <c r="AK10" s="35">
        <f>AJ10/(AL4-AJ20)</f>
        <v>4.5454545454545456E-2</v>
      </c>
      <c r="AL10" s="35">
        <f>IF(AK10=0,0,(AK10*((LOG(AK10))/LOG(2))))</f>
        <v>-0.20270143721078623</v>
      </c>
      <c r="AN10" s="35">
        <f>N10</f>
        <v>1122</v>
      </c>
      <c r="AO10" s="35">
        <f>COUNTIF(L94:L115,AN10)</f>
        <v>0</v>
      </c>
      <c r="AP10" s="35">
        <f>AO10/(AQ4-AO20)</f>
        <v>0</v>
      </c>
      <c r="AQ10" s="35">
        <f>IF(AP10=0,0,(AP10*((LOG(AP10))/LOG(2))))</f>
        <v>0</v>
      </c>
      <c r="AS10" s="35">
        <f>N10</f>
        <v>1122</v>
      </c>
      <c r="AT10" s="35">
        <f>COUNTIF(L116:L137,AS10)</f>
        <v>1</v>
      </c>
      <c r="AU10" s="35">
        <f>AT10/(AV4-AT20)</f>
        <v>5.5555555555555552E-2</v>
      </c>
      <c r="AV10" s="35">
        <f>IF(AU10=0,0,(AU10*((LOG(AU10))/LOG(2))))</f>
        <v>-0.23166250008012845</v>
      </c>
    </row>
    <row r="11" spans="1:48" x14ac:dyDescent="0.3">
      <c r="A11" s="57">
        <v>21</v>
      </c>
      <c r="B11" s="57">
        <v>738</v>
      </c>
      <c r="C11" s="60">
        <v>12</v>
      </c>
      <c r="D11" s="57">
        <v>749</v>
      </c>
      <c r="E11" s="60">
        <v>24</v>
      </c>
      <c r="F11" s="57">
        <v>757</v>
      </c>
      <c r="G11" s="63">
        <v>23</v>
      </c>
      <c r="H11" s="63">
        <v>807</v>
      </c>
      <c r="I11" s="41"/>
      <c r="J11" s="41"/>
      <c r="K11" s="42">
        <v>0</v>
      </c>
      <c r="L11">
        <v>2122</v>
      </c>
      <c r="N11" s="35">
        <v>1211</v>
      </c>
      <c r="O11" s="35">
        <f>COUNTIF($L$7:$L$500,N11)</f>
        <v>10</v>
      </c>
      <c r="P11" s="35">
        <f>O11/$Q$4</f>
        <v>7.6335877862595422E-2</v>
      </c>
      <c r="Q11" s="35">
        <f>IF(P11=0,0,(P11*((LOG(P11))/LOG(2))))</f>
        <v>-0.2833202218816861</v>
      </c>
      <c r="T11" s="35">
        <f>N11</f>
        <v>1211</v>
      </c>
      <c r="U11" s="35">
        <f>COUNTIF(L7:L28,T11)</f>
        <v>4</v>
      </c>
      <c r="V11" s="35">
        <f>U11/(W4-U20)</f>
        <v>0.18181818181818182</v>
      </c>
      <c r="W11" s="35">
        <f>IF(V11=0,0,(V11*((LOG(V11))/LOG(2))))</f>
        <v>-0.44716938520678134</v>
      </c>
      <c r="Y11" s="35">
        <f>N11</f>
        <v>1211</v>
      </c>
      <c r="Z11" s="35">
        <f>COUNTIF(L29:L50,Y11)</f>
        <v>4</v>
      </c>
      <c r="AA11" s="35">
        <f>Z11/(AB4-Z20)</f>
        <v>0.19047619047619047</v>
      </c>
      <c r="AB11" s="35">
        <f>IF(AA11=0,0,(AA11*((LOG(AA11))/LOG(2))))</f>
        <v>-0.4556795091007162</v>
      </c>
      <c r="AD11" s="35">
        <f>N11</f>
        <v>1211</v>
      </c>
      <c r="AE11" s="35">
        <f>COUNTIF(L51:L71,AD11)</f>
        <v>0</v>
      </c>
      <c r="AF11" s="35">
        <f>AE11/(AG4-AE20)</f>
        <v>0</v>
      </c>
      <c r="AG11" s="35">
        <f>IF(AF11=0,0,(AF11*((LOG(AF11))/LOG(2))))</f>
        <v>0</v>
      </c>
      <c r="AI11" s="35">
        <f>N11</f>
        <v>1211</v>
      </c>
      <c r="AJ11" s="35">
        <f>COUNTIF(L72:L93,AI11)</f>
        <v>1</v>
      </c>
      <c r="AK11" s="35">
        <f>AJ11/(AL4-AJ20)</f>
        <v>4.5454545454545456E-2</v>
      </c>
      <c r="AL11" s="35">
        <f>IF(AK11=0,0,(AK11*((LOG(AK11))/LOG(2))))</f>
        <v>-0.20270143721078623</v>
      </c>
      <c r="AN11" s="35">
        <f>N11</f>
        <v>1211</v>
      </c>
      <c r="AO11" s="35">
        <f>COUNTIF(L94:L115,AN11)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COUNTIF(L116:L137,AS11)</f>
        <v>1</v>
      </c>
      <c r="AU11" s="35">
        <f>AT11/(AV4-AT20)</f>
        <v>5.5555555555555552E-2</v>
      </c>
      <c r="AV11" s="35">
        <f>IF(AU11=0,0,(AU11*((LOG(AU11))/LOG(2))))</f>
        <v>-0.23166250008012845</v>
      </c>
    </row>
    <row r="12" spans="1:48" x14ac:dyDescent="0.3">
      <c r="A12" s="57">
        <v>12</v>
      </c>
      <c r="B12" s="57">
        <v>915</v>
      </c>
      <c r="C12" s="60">
        <v>23</v>
      </c>
      <c r="D12" s="57">
        <v>924</v>
      </c>
      <c r="E12" s="60">
        <v>13</v>
      </c>
      <c r="F12" s="57">
        <v>935</v>
      </c>
      <c r="G12" s="63">
        <v>23</v>
      </c>
      <c r="H12" s="63">
        <v>945</v>
      </c>
      <c r="I12" s="41"/>
      <c r="J12" s="41"/>
      <c r="K12" s="42">
        <v>0</v>
      </c>
      <c r="L12">
        <v>1212</v>
      </c>
      <c r="N12" s="35">
        <v>1212</v>
      </c>
      <c r="O12" s="35">
        <f>COUNTIF($L$7:$L$500,N12)</f>
        <v>17</v>
      </c>
      <c r="P12" s="35">
        <f>O12/$Q$4</f>
        <v>0.12977099236641221</v>
      </c>
      <c r="Q12" s="35">
        <f>IF(P12=0,0,(P12*((LOG(P12))/LOG(2))))</f>
        <v>-0.38230017347237316</v>
      </c>
      <c r="T12" s="35">
        <f>N12</f>
        <v>1212</v>
      </c>
      <c r="U12" s="35">
        <f>COUNTIF(L7:L28,T12)</f>
        <v>6</v>
      </c>
      <c r="V12" s="35">
        <f>U12/(W4-U20)</f>
        <v>0.27272727272727271</v>
      </c>
      <c r="W12" s="35">
        <f>IF(V12=0,0,(V12*((LOG(V12))/LOG(2))))</f>
        <v>-0.51121885034076575</v>
      </c>
      <c r="Y12" s="35">
        <f>N12</f>
        <v>1212</v>
      </c>
      <c r="Z12" s="35">
        <f>COUNTIF(L29:L50,Y12)</f>
        <v>4</v>
      </c>
      <c r="AA12" s="35">
        <f>Z12/(AB4-Z20)</f>
        <v>0.19047619047619047</v>
      </c>
      <c r="AB12" s="35">
        <f>IF(AA12=0,0,(AA12*((LOG(AA12))/LOG(2))))</f>
        <v>-0.4556795091007162</v>
      </c>
      <c r="AD12" s="35">
        <f>N12</f>
        <v>1212</v>
      </c>
      <c r="AE12" s="35">
        <f>COUNTIF(L51:L71,AD12)</f>
        <v>2</v>
      </c>
      <c r="AF12" s="35">
        <f>AE12/(AG4-AE20)</f>
        <v>0.1</v>
      </c>
      <c r="AG12" s="35">
        <f>IF(AF12=0,0,(AF12*((LOG(AF12))/LOG(2))))</f>
        <v>-0.33219280948873625</v>
      </c>
      <c r="AI12" s="35">
        <f>N12</f>
        <v>1212</v>
      </c>
      <c r="AJ12" s="35">
        <f>COUNTIF(L72:L93,AI12)</f>
        <v>2</v>
      </c>
      <c r="AK12" s="35">
        <f>AJ12/(AL4-AJ20)</f>
        <v>9.0909090909090912E-2</v>
      </c>
      <c r="AL12" s="35">
        <f>IF(AK12=0,0,(AK12*((LOG(AK12))/LOG(2))))</f>
        <v>-0.31449378351248153</v>
      </c>
      <c r="AN12" s="35">
        <f>N12</f>
        <v>1212</v>
      </c>
      <c r="AO12" s="35">
        <f>COUNTIF(L94:L115,AN12)</f>
        <v>3</v>
      </c>
      <c r="AP12" s="35">
        <f>AO12/(AQ4-AO20)</f>
        <v>0.13636363636363635</v>
      </c>
      <c r="AQ12" s="35">
        <f>IF(AP12=0,0,(AP12*((LOG(AP12))/LOG(2))))</f>
        <v>-0.39197306153401923</v>
      </c>
      <c r="AS12" s="35">
        <f>N12</f>
        <v>1212</v>
      </c>
      <c r="AT12" s="35">
        <f>COUNTIF(L116:L137,AS12)</f>
        <v>0</v>
      </c>
      <c r="AU12" s="35">
        <f>AT12/(AV4-AT20)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1047</v>
      </c>
      <c r="C13" s="60">
        <v>14</v>
      </c>
      <c r="D13" s="57">
        <v>1068</v>
      </c>
      <c r="E13" s="60">
        <v>24</v>
      </c>
      <c r="F13" s="57">
        <v>1091</v>
      </c>
      <c r="G13" s="63">
        <v>23</v>
      </c>
      <c r="H13" s="63">
        <v>1229</v>
      </c>
      <c r="I13" s="41"/>
      <c r="J13" s="41"/>
      <c r="K13" s="42">
        <v>0</v>
      </c>
      <c r="L13">
        <v>1122</v>
      </c>
      <c r="N13" s="35">
        <v>1221</v>
      </c>
      <c r="O13" s="35">
        <f>COUNTIF($L$7:$L$500,N13)</f>
        <v>7</v>
      </c>
      <c r="P13" s="35">
        <f>O13/$Q$4</f>
        <v>5.3435114503816793E-2</v>
      </c>
      <c r="Q13" s="35">
        <f>IF(P13=0,0,(P13*((LOG(P13))/LOG(2))))</f>
        <v>-0.22582043172793073</v>
      </c>
      <c r="T13" s="35">
        <f>N13</f>
        <v>1221</v>
      </c>
      <c r="U13" s="35">
        <f>COUNTIF(L7:L28,T13)</f>
        <v>0</v>
      </c>
      <c r="V13" s="35">
        <f>U13/(W4-U20)</f>
        <v>0</v>
      </c>
      <c r="W13" s="35">
        <f>IF(V13=0,0,(V13*((LOG(V13))/LOG(2))))</f>
        <v>0</v>
      </c>
      <c r="Y13" s="35">
        <f>N13</f>
        <v>1221</v>
      </c>
      <c r="Z13" s="35">
        <f>COUNTIF(L29:L50,Y13)</f>
        <v>2</v>
      </c>
      <c r="AA13" s="35">
        <f>Z13/(AB4-Z20)</f>
        <v>9.5238095238095233E-2</v>
      </c>
      <c r="AB13" s="35">
        <f>IF(AA13=0,0,(AA13*((LOG(AA13))/LOG(2))))</f>
        <v>-0.32307784978845333</v>
      </c>
      <c r="AD13" s="35">
        <f>N13</f>
        <v>1221</v>
      </c>
      <c r="AE13" s="35">
        <f>COUNTIF(L51:L71,AD13)</f>
        <v>2</v>
      </c>
      <c r="AF13" s="35">
        <f>AE13/(AG4-AE20)</f>
        <v>0.1</v>
      </c>
      <c r="AG13" s="35">
        <f>IF(AF13=0,0,(AF13*((LOG(AF13))/LOG(2))))</f>
        <v>-0.33219280948873625</v>
      </c>
      <c r="AI13" s="35">
        <f>N13</f>
        <v>1221</v>
      </c>
      <c r="AJ13" s="35">
        <f>COUNTIF(L72:L93,AI13)</f>
        <v>3</v>
      </c>
      <c r="AK13" s="35">
        <f>AJ13/(AL4-AJ20)</f>
        <v>0.13636363636363635</v>
      </c>
      <c r="AL13" s="35">
        <f>IF(AK13=0,0,(AK13*((LOG(AK13))/LOG(2))))</f>
        <v>-0.39197306153401923</v>
      </c>
      <c r="AN13" s="35">
        <f>N13</f>
        <v>1221</v>
      </c>
      <c r="AO13" s="35">
        <f>COUNTIF(L94:L115,AN13)</f>
        <v>0</v>
      </c>
      <c r="AP13" s="35">
        <f>AO13/(AQ4-AO20)</f>
        <v>0</v>
      </c>
      <c r="AQ13" s="35">
        <f>IF(AP13=0,0,(AP13*((LOG(AP13))/LOG(2))))</f>
        <v>0</v>
      </c>
      <c r="AS13" s="35">
        <f>N13</f>
        <v>1221</v>
      </c>
      <c r="AT13" s="35">
        <f>COUNTIF(L116:L137,AS13)</f>
        <v>0</v>
      </c>
      <c r="AU13" s="35">
        <f>AT13/(AV4-AT20)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1338</v>
      </c>
      <c r="C14" s="60">
        <v>14</v>
      </c>
      <c r="D14" s="57">
        <v>1372</v>
      </c>
      <c r="E14" s="60">
        <v>24</v>
      </c>
      <c r="F14" s="57">
        <v>1384</v>
      </c>
      <c r="G14" s="63">
        <v>14</v>
      </c>
      <c r="H14" s="63">
        <v>1406</v>
      </c>
      <c r="I14" s="41"/>
      <c r="J14" s="41"/>
      <c r="K14" s="42">
        <v>0</v>
      </c>
      <c r="L14">
        <v>1121</v>
      </c>
      <c r="N14" s="35">
        <v>1222</v>
      </c>
      <c r="O14" s="35">
        <f>COUNTIF($L$7:$L$500,N14)</f>
        <v>15</v>
      </c>
      <c r="P14" s="35">
        <f>O14/$Q$4</f>
        <v>0.11450381679389313</v>
      </c>
      <c r="Q14" s="35">
        <f>IF(P14=0,0,(P14*((LOG(P14))/LOG(2))))</f>
        <v>-0.35799989380865627</v>
      </c>
      <c r="T14" s="35">
        <f>N14</f>
        <v>1222</v>
      </c>
      <c r="U14" s="35">
        <f>COUNTIF(L7:L28,T14)</f>
        <v>3</v>
      </c>
      <c r="V14" s="35">
        <f>U14/(W4-U20)</f>
        <v>0.13636363636363635</v>
      </c>
      <c r="W14" s="35">
        <f>IF(V14=0,0,(V14*((LOG(V14))/LOG(2))))</f>
        <v>-0.39197306153401923</v>
      </c>
      <c r="Y14" s="35">
        <f>N14</f>
        <v>1222</v>
      </c>
      <c r="Z14" s="35">
        <f>COUNTIF(L29:L50,Y14)</f>
        <v>1</v>
      </c>
      <c r="AA14" s="35">
        <f>Z14/(AB4-Z20)</f>
        <v>4.7619047619047616E-2</v>
      </c>
      <c r="AB14" s="35">
        <f>IF(AA14=0,0,(AA14*((LOG(AA14))/LOG(2))))</f>
        <v>-0.20915797251327431</v>
      </c>
      <c r="AD14" s="35">
        <f>N14</f>
        <v>1222</v>
      </c>
      <c r="AE14" s="35">
        <f>COUNTIF(L51:L71,AD14)</f>
        <v>0</v>
      </c>
      <c r="AF14" s="35">
        <f>AE14/(AG4-AE20)</f>
        <v>0</v>
      </c>
      <c r="AG14" s="35">
        <f>IF(AF14=0,0,(AF14*((LOG(AF14))/LOG(2))))</f>
        <v>0</v>
      </c>
      <c r="AI14" s="35">
        <f>N14</f>
        <v>1222</v>
      </c>
      <c r="AJ14" s="35">
        <f>COUNTIF(L72:L93,AI14)</f>
        <v>1</v>
      </c>
      <c r="AK14" s="35">
        <f>AJ14/(AL4-AJ20)</f>
        <v>4.5454545454545456E-2</v>
      </c>
      <c r="AL14" s="35">
        <f>IF(AK14=0,0,(AK14*((LOG(AK14))/LOG(2))))</f>
        <v>-0.20270143721078623</v>
      </c>
      <c r="AN14" s="35">
        <f>N14</f>
        <v>1222</v>
      </c>
      <c r="AO14" s="35">
        <f>COUNTIF(L94:L115,AN14)</f>
        <v>5</v>
      </c>
      <c r="AP14" s="35">
        <f>AO14/(AQ4-AO20)</f>
        <v>0.22727272727272727</v>
      </c>
      <c r="AQ14" s="35">
        <f>IF(AP14=0,0,(AP14*((LOG(AP14))/LOG(2))))</f>
        <v>-0.48579625539771243</v>
      </c>
      <c r="AS14" s="35">
        <f>N14</f>
        <v>1222</v>
      </c>
      <c r="AT14" s="35">
        <f>COUNTIF(L116:L137,AS14)</f>
        <v>5</v>
      </c>
      <c r="AU14" s="35">
        <f>AT14/(AV4-AT20)</f>
        <v>0.27777777777777779</v>
      </c>
      <c r="AV14" s="35">
        <f>IF(AU14=0,0,(AU14*((LOG(AU14))/LOG(2))))</f>
        <v>-0.51333247404304172</v>
      </c>
    </row>
    <row r="15" spans="1:48" x14ac:dyDescent="0.3">
      <c r="A15" s="57">
        <v>12</v>
      </c>
      <c r="B15" s="57">
        <v>1517</v>
      </c>
      <c r="C15" s="60">
        <v>23</v>
      </c>
      <c r="D15" s="57">
        <v>1533</v>
      </c>
      <c r="E15" s="60">
        <v>13</v>
      </c>
      <c r="F15" s="57">
        <v>1552</v>
      </c>
      <c r="G15" s="63">
        <v>14</v>
      </c>
      <c r="H15" s="63">
        <v>1560</v>
      </c>
      <c r="I15" s="41"/>
      <c r="J15" s="41"/>
      <c r="K15" s="42">
        <v>0</v>
      </c>
      <c r="L15">
        <v>1211</v>
      </c>
      <c r="N15" s="35">
        <v>2111</v>
      </c>
      <c r="O15" s="35">
        <f>COUNTIF($L$7:$L$500,N15)</f>
        <v>3</v>
      </c>
      <c r="P15" s="35">
        <f>O15/$Q$4</f>
        <v>2.2900763358778626E-2</v>
      </c>
      <c r="Q15" s="35">
        <f>IF(P15=0,0,(P15*((LOG(P15))/LOG(2))))</f>
        <v>-0.12477390459884644</v>
      </c>
      <c r="T15" s="35">
        <f>N15</f>
        <v>2111</v>
      </c>
      <c r="U15" s="35">
        <f>COUNTIF(L7:L28,T15)</f>
        <v>0</v>
      </c>
      <c r="V15" s="35">
        <f>U15/(W4-U20)</f>
        <v>0</v>
      </c>
      <c r="W15" s="35">
        <f>IF(V15=0,0,(V15*((LOG(V15))/LOG(2))))</f>
        <v>0</v>
      </c>
      <c r="Y15" s="35">
        <f>N15</f>
        <v>2111</v>
      </c>
      <c r="Z15" s="35">
        <f>COUNTIF(L29:L50,Y15)</f>
        <v>0</v>
      </c>
      <c r="AA15" s="35">
        <f>Z15/(AB4-Z20)</f>
        <v>0</v>
      </c>
      <c r="AB15" s="35">
        <f>IF(AA15=0,0,(AA15*((LOG(AA15))/LOG(2))))</f>
        <v>0</v>
      </c>
      <c r="AD15" s="35">
        <f>N15</f>
        <v>2111</v>
      </c>
      <c r="AE15" s="35">
        <f>COUNTIF(L51:L71,AD15)</f>
        <v>2</v>
      </c>
      <c r="AF15" s="35">
        <f>AE15/(AG4-AE20)</f>
        <v>0.1</v>
      </c>
      <c r="AG15" s="35">
        <f>IF(AF15=0,0,(AF15*((LOG(AF15))/LOG(2))))</f>
        <v>-0.33219280948873625</v>
      </c>
      <c r="AI15" s="35">
        <f>N15</f>
        <v>2111</v>
      </c>
      <c r="AJ15" s="35">
        <f>COUNTIF(L72:L93,AI15)</f>
        <v>1</v>
      </c>
      <c r="AK15" s="35">
        <f>AJ15/(AL4-AJ20)</f>
        <v>4.5454545454545456E-2</v>
      </c>
      <c r="AL15" s="35">
        <f>IF(AK15=0,0,(AK15*((LOG(AK15))/LOG(2))))</f>
        <v>-0.20270143721078623</v>
      </c>
      <c r="AN15" s="35">
        <f>N15</f>
        <v>2111</v>
      </c>
      <c r="AO15" s="35">
        <f>COUNTIF(L94:L115,AN15)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COUNTIF(L116:L137,AS15)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1690</v>
      </c>
      <c r="C16" s="60">
        <v>14</v>
      </c>
      <c r="D16" s="57">
        <v>1706</v>
      </c>
      <c r="E16" s="60">
        <v>24</v>
      </c>
      <c r="F16" s="57">
        <v>1715</v>
      </c>
      <c r="G16" s="63">
        <v>14</v>
      </c>
      <c r="H16" s="63">
        <v>1728</v>
      </c>
      <c r="I16" s="41"/>
      <c r="J16" s="41"/>
      <c r="K16" s="42">
        <v>0</v>
      </c>
      <c r="L16">
        <v>1121</v>
      </c>
      <c r="N16" s="35">
        <v>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2112</v>
      </c>
      <c r="U16" s="35">
        <f>COUNTIF(L7:L28,T16)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COUNTIF(L29:L50,Y16)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COUNTIF(L51:L71,AD16)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COUNTIF(L72:L93,AI16)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COUNTIF(L94:L115,AN16)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COUNTIF(L116:L137,AS16)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1836</v>
      </c>
      <c r="C17" s="60">
        <v>14</v>
      </c>
      <c r="D17" s="57">
        <v>1871</v>
      </c>
      <c r="E17" s="60">
        <v>24</v>
      </c>
      <c r="F17" s="57">
        <v>1885</v>
      </c>
      <c r="G17" s="63">
        <v>23</v>
      </c>
      <c r="H17" s="63">
        <v>1893</v>
      </c>
      <c r="I17" s="41"/>
      <c r="J17" s="41"/>
      <c r="K17" s="42">
        <v>0</v>
      </c>
      <c r="L17">
        <v>1122</v>
      </c>
      <c r="N17" s="35">
        <v>2121</v>
      </c>
      <c r="O17" s="35">
        <f>COUNTIF($L$7:$L$500,N17)</f>
        <v>5</v>
      </c>
      <c r="P17" s="35">
        <f>O17/$Q$4</f>
        <v>3.8167938931297711E-2</v>
      </c>
      <c r="Q17" s="35">
        <f>IF(P17=0,0,(P17*((LOG(P17))/LOG(2))))</f>
        <v>-0.17982804987214074</v>
      </c>
      <c r="T17" s="35">
        <f>N17</f>
        <v>2121</v>
      </c>
      <c r="U17" s="35">
        <f>COUNTIF(L7:L28,T17)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COUNTIF(L29:L50,Y17)</f>
        <v>3</v>
      </c>
      <c r="AA17" s="35">
        <f>Z17/(AB4-Z20)</f>
        <v>0.14285714285714285</v>
      </c>
      <c r="AB17" s="35">
        <f>IF(AA17=0,0,(AA17*((LOG(AA17))/LOG(2))))</f>
        <v>-0.40105070315108626</v>
      </c>
      <c r="AD17" s="35">
        <f>N17</f>
        <v>2121</v>
      </c>
      <c r="AE17" s="35">
        <f>COUNTIF(L51:L71,AD17)</f>
        <v>1</v>
      </c>
      <c r="AF17" s="35">
        <f>AE17/(AG4-AE20)</f>
        <v>0.05</v>
      </c>
      <c r="AG17" s="35">
        <f>IF(AF17=0,0,(AF17*((LOG(AF17))/LOG(2))))</f>
        <v>-0.21609640474436814</v>
      </c>
      <c r="AI17" s="35">
        <f>N17</f>
        <v>2121</v>
      </c>
      <c r="AJ17" s="35">
        <f>COUNTIF(L72:L93,AI17)</f>
        <v>1</v>
      </c>
      <c r="AK17" s="35">
        <f>AJ17/(AL4-AJ20)</f>
        <v>4.5454545454545456E-2</v>
      </c>
      <c r="AL17" s="35">
        <f>IF(AK17=0,0,(AK17*((LOG(AK17))/LOG(2))))</f>
        <v>-0.20270143721078623</v>
      </c>
      <c r="AN17" s="35">
        <f>N17</f>
        <v>2121</v>
      </c>
      <c r="AO17" s="35">
        <f>COUNTIF(L94:L115,AN17)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COUNTIF(L116:L137,AS17)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2026</v>
      </c>
      <c r="C18" s="60">
        <v>23</v>
      </c>
      <c r="D18" s="57">
        <v>2051</v>
      </c>
      <c r="E18" s="60">
        <v>13</v>
      </c>
      <c r="F18" s="57">
        <v>2074</v>
      </c>
      <c r="G18" s="63">
        <v>14</v>
      </c>
      <c r="H18" s="63">
        <v>2083</v>
      </c>
      <c r="I18" s="41"/>
      <c r="J18" s="41"/>
      <c r="K18" s="42">
        <v>0</v>
      </c>
      <c r="L18">
        <v>1211</v>
      </c>
      <c r="N18" s="35">
        <v>2122</v>
      </c>
      <c r="O18" s="35">
        <f>COUNTIF($L$7:$L$500,N18)</f>
        <v>25</v>
      </c>
      <c r="P18" s="35">
        <f>O18/$Q$4</f>
        <v>0.19083969465648856</v>
      </c>
      <c r="Q18" s="35">
        <f>IF(P18=0,0,(P18*((LOG(P18))/LOG(2))))</f>
        <v>-0.45602420071807737</v>
      </c>
      <c r="T18" s="35">
        <f>N18</f>
        <v>2122</v>
      </c>
      <c r="U18" s="35">
        <f>COUNTIF(L7:L28,T18)</f>
        <v>2</v>
      </c>
      <c r="V18" s="35">
        <f>U18/(W4-U20)</f>
        <v>9.0909090909090912E-2</v>
      </c>
      <c r="W18" s="35">
        <f>IF(V18=0,0,(V18*((LOG(V18))/LOG(2))))</f>
        <v>-0.31449378351248153</v>
      </c>
      <c r="Y18" s="35">
        <f>N18</f>
        <v>2122</v>
      </c>
      <c r="Z18" s="35">
        <f>COUNTIF(L29:L50,Y18)</f>
        <v>3</v>
      </c>
      <c r="AA18" s="35">
        <f>Z18/(AB4-Z20)</f>
        <v>0.14285714285714285</v>
      </c>
      <c r="AB18" s="35">
        <f>IF(AA18=0,0,(AA18*((LOG(AA18))/LOG(2))))</f>
        <v>-0.40105070315108626</v>
      </c>
      <c r="AD18" s="35">
        <f>N18</f>
        <v>2122</v>
      </c>
      <c r="AE18" s="35">
        <f>COUNTIF(L51:L71,AD18)</f>
        <v>4</v>
      </c>
      <c r="AF18" s="35">
        <f>AE18/(AG4-AE20)</f>
        <v>0.2</v>
      </c>
      <c r="AG18" s="35">
        <f>IF(AF18=0,0,(AF18*((LOG(AF18))/LOG(2))))</f>
        <v>-0.46438561897747244</v>
      </c>
      <c r="AI18" s="35">
        <f>N18</f>
        <v>2122</v>
      </c>
      <c r="AJ18" s="35">
        <f>COUNTIF(L72:L93,AI18)</f>
        <v>4</v>
      </c>
      <c r="AK18" s="35">
        <f>AJ18/(AL4-AJ20)</f>
        <v>0.18181818181818182</v>
      </c>
      <c r="AL18" s="35">
        <f>IF(AK18=0,0,(AK18*((LOG(AK18))/LOG(2))))</f>
        <v>-0.44716938520678134</v>
      </c>
      <c r="AN18" s="35">
        <f>N18</f>
        <v>2122</v>
      </c>
      <c r="AO18" s="35">
        <f>COUNTIF(L94:L115,AN18)</f>
        <v>8</v>
      </c>
      <c r="AP18" s="35">
        <f>AO18/(AQ4-AO20)</f>
        <v>0.36363636363636365</v>
      </c>
      <c r="AQ18" s="35">
        <f>IF(AP18=0,0,(AP18*((LOG(AP18))/LOG(2))))</f>
        <v>-0.53070240677719893</v>
      </c>
      <c r="AS18" s="35">
        <f>N18</f>
        <v>2122</v>
      </c>
      <c r="AT18" s="35">
        <f>COUNTIF(L116:L137,AS18)</f>
        <v>4</v>
      </c>
      <c r="AU18" s="35">
        <f>AT18/(AV4-AT20)</f>
        <v>0.22222222222222221</v>
      </c>
      <c r="AV18" s="35">
        <f>IF(AU18=0,0,(AU18*((LOG(AU18))/LOG(2))))</f>
        <v>-0.48220555587606945</v>
      </c>
    </row>
    <row r="19" spans="1:48" x14ac:dyDescent="0.3">
      <c r="A19" s="57">
        <v>12</v>
      </c>
      <c r="B19" s="57">
        <v>2197</v>
      </c>
      <c r="C19" s="60">
        <v>23</v>
      </c>
      <c r="D19" s="57">
        <v>2207</v>
      </c>
      <c r="E19" s="60">
        <v>13</v>
      </c>
      <c r="F19" s="57">
        <v>2234</v>
      </c>
      <c r="G19" s="63">
        <v>14</v>
      </c>
      <c r="H19" s="63">
        <v>2266</v>
      </c>
      <c r="I19" s="41"/>
      <c r="J19" s="41"/>
      <c r="K19" s="42">
        <v>0</v>
      </c>
      <c r="L19">
        <v>1211</v>
      </c>
      <c r="N19" s="35">
        <v>2211</v>
      </c>
      <c r="O19" s="35">
        <f>COUNTIF($L$7:$L$500,N19)</f>
        <v>6</v>
      </c>
      <c r="P19" s="35">
        <f>O19/$Q$4</f>
        <v>4.5801526717557252E-2</v>
      </c>
      <c r="Q19" s="35">
        <f>IF(P19=0,0,(P19*((LOG(P19))/LOG(2))))</f>
        <v>-0.2037462824801356</v>
      </c>
      <c r="T19" s="35">
        <f>N19</f>
        <v>2211</v>
      </c>
      <c r="U19" s="35">
        <f>COUNTIF(L7:L28,T19)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COUNTIF(L29:L50,Y19)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COUNTIF(L51:L71,AD19)</f>
        <v>1</v>
      </c>
      <c r="AF19" s="35">
        <f>AE19/(AG4-AE20)</f>
        <v>0.05</v>
      </c>
      <c r="AG19" s="35">
        <f>IF(AF19=0,0,(AF19*((LOG(AF19))/LOG(2))))</f>
        <v>-0.21609640474436814</v>
      </c>
      <c r="AI19" s="35">
        <f>N19</f>
        <v>2211</v>
      </c>
      <c r="AJ19" s="35">
        <f>COUNTIF(L72:L93,AI19)</f>
        <v>3</v>
      </c>
      <c r="AK19" s="35">
        <f>AJ19/(AL4-AJ20)</f>
        <v>0.13636363636363635</v>
      </c>
      <c r="AL19" s="35">
        <f>IF(AK19=0,0,(AK19*((LOG(AK19))/LOG(2))))</f>
        <v>-0.39197306153401923</v>
      </c>
      <c r="AN19" s="35">
        <f>N19</f>
        <v>2211</v>
      </c>
      <c r="AO19" s="35">
        <f>COUNTIF(L94:L115,AN19)</f>
        <v>2</v>
      </c>
      <c r="AP19" s="35">
        <f>AO19/(AQ4-AO20)</f>
        <v>9.0909090909090912E-2</v>
      </c>
      <c r="AQ19" s="35">
        <f>IF(AP19=0,0,(AP19*((LOG(AP19))/LOG(2))))</f>
        <v>-0.31449378351248153</v>
      </c>
      <c r="AS19" s="35">
        <f>N19</f>
        <v>2211</v>
      </c>
      <c r="AT19" s="35">
        <f>COUNTIF(L116:L137,AS19)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2378</v>
      </c>
      <c r="C20" s="60">
        <v>12</v>
      </c>
      <c r="D20" s="57">
        <v>2389</v>
      </c>
      <c r="E20" s="60">
        <v>24</v>
      </c>
      <c r="F20" s="57">
        <v>2413</v>
      </c>
      <c r="G20" s="63">
        <v>23</v>
      </c>
      <c r="H20" s="63">
        <v>2431</v>
      </c>
      <c r="I20" s="41"/>
      <c r="J20" s="41"/>
      <c r="K20" s="42">
        <v>0</v>
      </c>
      <c r="L20">
        <v>2122</v>
      </c>
      <c r="N20" s="35">
        <v>2212</v>
      </c>
      <c r="O20" s="35">
        <f>COUNTIF($L$7:$L$500,N20)</f>
        <v>6</v>
      </c>
      <c r="P20" s="35">
        <f>O20/$Q$4</f>
        <v>4.5801526717557252E-2</v>
      </c>
      <c r="Q20" s="35">
        <f>IF(P20=0,0,(P20*((LOG(P20))/LOG(2))))</f>
        <v>-0.2037462824801356</v>
      </c>
      <c r="T20" s="35">
        <f>N20</f>
        <v>2212</v>
      </c>
      <c r="U20" s="35">
        <f>COUNTIF(L7:L28,T20)</f>
        <v>0</v>
      </c>
      <c r="V20" s="54"/>
      <c r="W20" s="55"/>
      <c r="Y20" s="35">
        <f>N20</f>
        <v>2212</v>
      </c>
      <c r="Z20" s="35">
        <f>COUNTIF(L29:L50,Y20)</f>
        <v>1</v>
      </c>
      <c r="AA20" s="54"/>
      <c r="AB20" s="55"/>
      <c r="AD20" s="35">
        <f>N20</f>
        <v>2212</v>
      </c>
      <c r="AE20" s="35">
        <f>COUNTIF(L51:L71,AD20)</f>
        <v>1</v>
      </c>
      <c r="AF20" s="54"/>
      <c r="AG20" s="55"/>
      <c r="AI20" s="35">
        <f>N20</f>
        <v>2212</v>
      </c>
      <c r="AJ20" s="35">
        <f>COUNTIF(L72:L93,AI20)</f>
        <v>0</v>
      </c>
      <c r="AK20" s="54"/>
      <c r="AL20" s="55"/>
      <c r="AN20" s="35">
        <f>N20</f>
        <v>2212</v>
      </c>
      <c r="AO20" s="35">
        <f>COUNTIF(L94:L115,AN20)</f>
        <v>0</v>
      </c>
      <c r="AP20" s="54"/>
      <c r="AQ20" s="55"/>
      <c r="AS20" s="35">
        <f>N20</f>
        <v>2212</v>
      </c>
      <c r="AT20" s="35">
        <f>COUNTIF(L116:L137,AS20)</f>
        <v>4</v>
      </c>
      <c r="AU20" s="54"/>
      <c r="AV20" s="55"/>
    </row>
    <row r="21" spans="1:48" x14ac:dyDescent="0.3">
      <c r="A21" s="57">
        <v>12</v>
      </c>
      <c r="B21" s="57">
        <v>2534</v>
      </c>
      <c r="C21" s="60">
        <v>23</v>
      </c>
      <c r="D21" s="57">
        <v>2554</v>
      </c>
      <c r="E21" s="60">
        <v>13</v>
      </c>
      <c r="F21" s="57">
        <v>2566</v>
      </c>
      <c r="G21" s="63">
        <v>23</v>
      </c>
      <c r="H21" s="63">
        <v>2614</v>
      </c>
      <c r="I21" s="41"/>
      <c r="J21" s="41"/>
      <c r="K21" s="42">
        <v>0</v>
      </c>
      <c r="L21">
        <v>1212</v>
      </c>
      <c r="N21" s="35">
        <v>2221</v>
      </c>
      <c r="O21" s="35">
        <f>COUNTIF($L$7:$L$500,N21)</f>
        <v>5</v>
      </c>
      <c r="P21" s="35">
        <f>O21/$Q$4</f>
        <v>3.8167938931297711E-2</v>
      </c>
      <c r="Q21" s="35">
        <f>IF(P21=0,0,(P21*((LOG(P21))/LOG(2))))</f>
        <v>-0.17982804987214074</v>
      </c>
      <c r="T21" s="35">
        <f>N21</f>
        <v>2221</v>
      </c>
      <c r="U21" s="35">
        <f>COUNTIF(L7:L28,T21)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COUNTIF(L29:L50,Y21)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COUNTIF(L51:L71,AD21)</f>
        <v>2</v>
      </c>
      <c r="AF21" s="35">
        <f>AE21/(AG4-AE20)</f>
        <v>0.1</v>
      </c>
      <c r="AG21" s="35">
        <f>IF(AF21=0,0,(AF21*((LOG(AF21))/LOG(2))))</f>
        <v>-0.33219280948873625</v>
      </c>
      <c r="AI21" s="35">
        <f>N21</f>
        <v>2221</v>
      </c>
      <c r="AJ21" s="35">
        <f>COUNTIF(L72:L93,AI21)</f>
        <v>2</v>
      </c>
      <c r="AK21" s="35">
        <f>AJ21/(AL4-AJ20)</f>
        <v>9.0909090909090912E-2</v>
      </c>
      <c r="AL21" s="35">
        <f>IF(AK21=0,0,(AK21*((LOG(AK21))/LOG(2))))</f>
        <v>-0.31449378351248153</v>
      </c>
      <c r="AN21" s="35">
        <f>N21</f>
        <v>2221</v>
      </c>
      <c r="AO21" s="35">
        <f>COUNTIF(L94:L115,AN21)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COUNTIF(L116:L137,AS21)</f>
        <v>1</v>
      </c>
      <c r="AU21" s="35">
        <f>AT21/(AV4-AT20)</f>
        <v>5.5555555555555552E-2</v>
      </c>
      <c r="AV21" s="35">
        <f>IF(AU21=0,0,(AU21*((LOG(AU21))/LOG(2))))</f>
        <v>-0.23166250008012845</v>
      </c>
    </row>
    <row r="22" spans="1:48" x14ac:dyDescent="0.3">
      <c r="A22" s="57">
        <v>12</v>
      </c>
      <c r="B22" s="57">
        <v>2718</v>
      </c>
      <c r="C22" s="60">
        <v>23</v>
      </c>
      <c r="D22" s="57">
        <v>2740</v>
      </c>
      <c r="E22" s="60">
        <v>24</v>
      </c>
      <c r="F22" s="57">
        <v>2760</v>
      </c>
      <c r="G22" s="63">
        <v>23</v>
      </c>
      <c r="H22" s="63">
        <v>2790</v>
      </c>
      <c r="I22" s="41"/>
      <c r="J22" s="41"/>
      <c r="K22" s="42">
        <v>0</v>
      </c>
      <c r="L22">
        <v>1222</v>
      </c>
      <c r="N22" s="35">
        <v>2222</v>
      </c>
      <c r="O22" s="35">
        <f>COUNTIF($L$7:$L$500,N22)</f>
        <v>16</v>
      </c>
      <c r="P22" s="35">
        <f>O22/$Q$4</f>
        <v>0.12213740458015267</v>
      </c>
      <c r="Q22" s="35">
        <f>IF(P22=0,0,(P22*((LOG(P22))/LOG(2))))</f>
        <v>-0.37049441240152065</v>
      </c>
      <c r="T22" s="35">
        <f>N22</f>
        <v>2222</v>
      </c>
      <c r="U22" s="35">
        <f>COUNTIF(L7:L28,T22)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COUNTIF(L29:L50,Y22)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COUNTIF(L51:L71,AD22)</f>
        <v>3</v>
      </c>
      <c r="AF22" s="35">
        <f>AE22/(AG4-AE20)</f>
        <v>0.15</v>
      </c>
      <c r="AG22" s="35">
        <f>IF(AF22=0,0,(AF22*((LOG(AF22))/LOG(2))))</f>
        <v>-0.41054483912493089</v>
      </c>
      <c r="AI22" s="35">
        <f>N22</f>
        <v>2222</v>
      </c>
      <c r="AJ22" s="35">
        <f>COUNTIF(L72:L93,AI22)</f>
        <v>3</v>
      </c>
      <c r="AK22" s="35">
        <f>AJ22/(AL4-AJ20)</f>
        <v>0.13636363636363635</v>
      </c>
      <c r="AL22" s="35">
        <f>IF(AK22=0,0,(AK22*((LOG(AK22))/LOG(2))))</f>
        <v>-0.39197306153401923</v>
      </c>
      <c r="AN22" s="35">
        <f>N22</f>
        <v>2222</v>
      </c>
      <c r="AO22" s="35">
        <f>COUNTIF(L94:L115,AN22)</f>
        <v>4</v>
      </c>
      <c r="AP22" s="35">
        <f>AO22/(AQ4-AO20)</f>
        <v>0.18181818181818182</v>
      </c>
      <c r="AQ22" s="35">
        <f>IF(AP22=0,0,(AP22*((LOG(AP22))/LOG(2))))</f>
        <v>-0.44716938520678134</v>
      </c>
      <c r="AS22" s="35">
        <f>N22</f>
        <v>2222</v>
      </c>
      <c r="AT22" s="35">
        <f>COUNTIF(L116:L137,AS22)</f>
        <v>6</v>
      </c>
      <c r="AU22" s="35">
        <f>AT22/(AV4-AT20)</f>
        <v>0.33333333333333331</v>
      </c>
      <c r="AV22" s="35">
        <f>IF(AU22=0,0,(AU22*((LOG(AU22))/LOG(2))))</f>
        <v>-0.52832083357371862</v>
      </c>
    </row>
    <row r="23" spans="1:48" x14ac:dyDescent="0.3">
      <c r="A23" s="57">
        <v>12</v>
      </c>
      <c r="B23" s="57">
        <v>2930</v>
      </c>
      <c r="C23" s="60">
        <v>14</v>
      </c>
      <c r="D23" s="57">
        <v>2952</v>
      </c>
      <c r="E23" s="60">
        <v>24</v>
      </c>
      <c r="F23" s="57">
        <v>2962</v>
      </c>
      <c r="G23" s="63">
        <v>14</v>
      </c>
      <c r="H23" s="63">
        <v>3005</v>
      </c>
      <c r="I23" s="41"/>
      <c r="J23" s="41"/>
      <c r="K23" s="42">
        <v>0</v>
      </c>
      <c r="L23">
        <v>1121</v>
      </c>
      <c r="P23" s="27">
        <f>SUM(P7:P22)</f>
        <v>0.99999999999999978</v>
      </c>
      <c r="Q23" s="27">
        <f>-SUM(Q7:Q22)</f>
        <v>3.5117792736148261</v>
      </c>
      <c r="V23" s="27">
        <f>SUM(V7:V22)</f>
        <v>1</v>
      </c>
      <c r="W23" s="27">
        <f>-SUM(W7:W22)</f>
        <v>2.6858157091530304</v>
      </c>
      <c r="AA23" s="27">
        <f>SUM(AA7:AA22)</f>
        <v>0.99999999999999978</v>
      </c>
      <c r="AB23" s="27">
        <f>-SUM(AB7:AB22)</f>
        <v>2.8559049224696933</v>
      </c>
      <c r="AF23" s="27">
        <f>SUM(AF7:AF22)</f>
        <v>1</v>
      </c>
      <c r="AG23" s="27">
        <f>-SUM(AG7:AG22)</f>
        <v>3.1841837197791891</v>
      </c>
      <c r="AK23" s="27">
        <f>SUM(AK7:AK22)</f>
        <v>1</v>
      </c>
      <c r="AL23" s="27">
        <f>-SUM(AL7:AL22)</f>
        <v>3.2655833228877338</v>
      </c>
      <c r="AP23" s="27">
        <f>SUM(AP7:AP22)</f>
        <v>1</v>
      </c>
      <c r="AQ23" s="27">
        <f>-SUM(AQ7:AQ22)</f>
        <v>2.1701348924281936</v>
      </c>
      <c r="AU23" s="27">
        <f>SUM(AU7:AU22)</f>
        <v>1</v>
      </c>
      <c r="AV23" s="27">
        <f>-SUM(AV7:AV22)</f>
        <v>2.2188463637332152</v>
      </c>
    </row>
    <row r="24" spans="1:48" x14ac:dyDescent="0.3">
      <c r="A24" s="57">
        <v>12</v>
      </c>
      <c r="B24" s="57">
        <v>3147</v>
      </c>
      <c r="C24" s="60">
        <v>23</v>
      </c>
      <c r="D24" s="57">
        <v>3160</v>
      </c>
      <c r="E24" s="60">
        <v>24</v>
      </c>
      <c r="F24" s="57">
        <v>3204</v>
      </c>
      <c r="G24" s="63">
        <v>23</v>
      </c>
      <c r="H24" s="63">
        <v>3226</v>
      </c>
      <c r="I24" s="41"/>
      <c r="J24" s="41"/>
      <c r="K24" s="42">
        <v>0</v>
      </c>
      <c r="L24">
        <v>1222</v>
      </c>
      <c r="P24" s="28" t="s">
        <v>89</v>
      </c>
      <c r="Q24" s="28">
        <f>Q23/(LOG(Q4)/LOG(2))</f>
        <v>0.49929874441608002</v>
      </c>
      <c r="V24" s="28" t="s">
        <v>116</v>
      </c>
      <c r="W24" s="28">
        <f>W23/(LOG(W4)/LOG(2))</f>
        <v>0.60227758576411483</v>
      </c>
      <c r="AA24" s="28" t="s">
        <v>119</v>
      </c>
      <c r="AB24" s="28">
        <f>AB23/(LOG(AB4)/LOG(2))</f>
        <v>0.64041904141640227</v>
      </c>
      <c r="AF24" s="28" t="s">
        <v>120</v>
      </c>
      <c r="AG24" s="28">
        <f>AG23/(LOG(AG4)/LOG(2))</f>
        <v>0.72494389937891679</v>
      </c>
      <c r="AK24" s="28" t="s">
        <v>121</v>
      </c>
      <c r="AL24" s="28">
        <f>AL23/(LOG(AL4)/LOG(2))</f>
        <v>0.73228689262548285</v>
      </c>
      <c r="AP24" s="28" t="s">
        <v>122</v>
      </c>
      <c r="AQ24" s="28">
        <f>AQ23/(LOG(AQ4)/LOG(2))</f>
        <v>0.48663934734609482</v>
      </c>
      <c r="AU24" s="28" t="s">
        <v>123</v>
      </c>
      <c r="AV24" s="28">
        <f>AV23/(LOG(AV4)/LOG(2))</f>
        <v>0.49756259395479757</v>
      </c>
    </row>
    <row r="25" spans="1:48" x14ac:dyDescent="0.3">
      <c r="A25" s="57">
        <v>12</v>
      </c>
      <c r="B25" s="57">
        <v>3357</v>
      </c>
      <c r="C25" s="60">
        <v>23</v>
      </c>
      <c r="D25" s="57">
        <v>3380</v>
      </c>
      <c r="E25" s="60">
        <v>13</v>
      </c>
      <c r="F25" s="57">
        <v>3391</v>
      </c>
      <c r="G25" s="63">
        <v>23</v>
      </c>
      <c r="H25" s="63">
        <v>3429</v>
      </c>
      <c r="I25" s="41"/>
      <c r="J25" s="41"/>
      <c r="K25" s="42">
        <v>0</v>
      </c>
      <c r="L25">
        <v>1212</v>
      </c>
    </row>
    <row r="26" spans="1:48" x14ac:dyDescent="0.3">
      <c r="A26" s="57">
        <v>12</v>
      </c>
      <c r="B26" s="57">
        <v>3537</v>
      </c>
      <c r="C26" s="60">
        <v>23</v>
      </c>
      <c r="D26" s="57">
        <v>3562</v>
      </c>
      <c r="E26" s="60">
        <v>13</v>
      </c>
      <c r="F26" s="57">
        <v>3573</v>
      </c>
      <c r="G26" s="63">
        <v>23</v>
      </c>
      <c r="H26" s="63">
        <v>3609</v>
      </c>
      <c r="I26" s="41"/>
      <c r="J26" s="41"/>
      <c r="K26" s="42">
        <v>0</v>
      </c>
      <c r="L26">
        <v>1212</v>
      </c>
    </row>
    <row r="27" spans="1:48" x14ac:dyDescent="0.3">
      <c r="A27" s="57">
        <v>12</v>
      </c>
      <c r="B27" s="57">
        <v>3716</v>
      </c>
      <c r="C27" s="60">
        <v>23</v>
      </c>
      <c r="D27" s="57">
        <v>3725</v>
      </c>
      <c r="E27" s="60">
        <v>24</v>
      </c>
      <c r="F27" s="57">
        <v>3753</v>
      </c>
      <c r="G27" s="63">
        <v>23</v>
      </c>
      <c r="H27" s="63">
        <v>3792</v>
      </c>
      <c r="I27" s="41"/>
      <c r="J27" s="41"/>
      <c r="K27" s="42">
        <v>0</v>
      </c>
      <c r="L27">
        <v>1222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12</v>
      </c>
      <c r="B28" s="57">
        <v>3928</v>
      </c>
      <c r="C28" s="60">
        <v>23</v>
      </c>
      <c r="D28" s="57">
        <v>3956</v>
      </c>
      <c r="E28" s="60">
        <v>13</v>
      </c>
      <c r="F28" s="57">
        <v>3968</v>
      </c>
      <c r="G28" s="63">
        <v>23</v>
      </c>
      <c r="H28" s="63">
        <v>3977</v>
      </c>
      <c r="I28" s="41"/>
      <c r="J28" s="41"/>
      <c r="K28" s="42">
        <v>0</v>
      </c>
      <c r="L28">
        <v>1212</v>
      </c>
      <c r="N28" s="39">
        <f>COUNTIF(L7:L137,G3)</f>
        <v>6</v>
      </c>
      <c r="O28" s="39"/>
      <c r="P28" s="46">
        <v>22</v>
      </c>
      <c r="Q28" s="46">
        <v>22</v>
      </c>
      <c r="R28" s="46">
        <v>21</v>
      </c>
      <c r="S28" s="46">
        <v>22</v>
      </c>
      <c r="T28" s="46">
        <v>22</v>
      </c>
      <c r="U28" s="46">
        <v>22</v>
      </c>
      <c r="V28" s="45"/>
    </row>
    <row r="29" spans="1:48" x14ac:dyDescent="0.3">
      <c r="A29" s="58">
        <v>12</v>
      </c>
      <c r="B29" s="58">
        <v>4085</v>
      </c>
      <c r="C29" s="61">
        <v>23</v>
      </c>
      <c r="D29" s="58">
        <v>4093</v>
      </c>
      <c r="E29" s="61">
        <v>24</v>
      </c>
      <c r="F29" s="58">
        <v>4138</v>
      </c>
      <c r="G29" s="64">
        <v>14</v>
      </c>
      <c r="H29" s="64">
        <v>4174</v>
      </c>
      <c r="I29" s="40"/>
      <c r="J29" s="40"/>
      <c r="K29" s="50">
        <v>0</v>
      </c>
      <c r="L29">
        <v>1221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12</v>
      </c>
      <c r="B30" s="58">
        <v>4309</v>
      </c>
      <c r="C30" s="61">
        <v>23</v>
      </c>
      <c r="D30" s="58">
        <v>4320</v>
      </c>
      <c r="E30" s="61">
        <v>13</v>
      </c>
      <c r="F30" s="58">
        <v>4346</v>
      </c>
      <c r="G30" s="64">
        <v>23</v>
      </c>
      <c r="H30" s="64">
        <v>4356</v>
      </c>
      <c r="I30" s="40"/>
      <c r="J30" s="40"/>
      <c r="K30" s="50">
        <v>0</v>
      </c>
      <c r="L30">
        <v>1212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12</v>
      </c>
      <c r="B31" s="58">
        <v>4546</v>
      </c>
      <c r="C31" s="61">
        <v>23</v>
      </c>
      <c r="D31" s="58">
        <v>4556</v>
      </c>
      <c r="E31" s="61">
        <v>13</v>
      </c>
      <c r="F31" s="58">
        <v>4576</v>
      </c>
      <c r="G31" s="64">
        <v>14</v>
      </c>
      <c r="H31" s="64">
        <v>4584</v>
      </c>
      <c r="I31" s="40"/>
      <c r="J31" s="40"/>
      <c r="K31" s="50">
        <v>0</v>
      </c>
      <c r="L31">
        <v>1211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21</v>
      </c>
      <c r="B32" s="58">
        <v>4710</v>
      </c>
      <c r="C32" s="61">
        <v>12</v>
      </c>
      <c r="D32" s="58">
        <v>4723</v>
      </c>
      <c r="E32" s="61">
        <v>24</v>
      </c>
      <c r="F32" s="58">
        <v>4751</v>
      </c>
      <c r="G32" s="64">
        <v>14</v>
      </c>
      <c r="H32" s="64">
        <v>4771</v>
      </c>
      <c r="I32" s="40"/>
      <c r="J32" s="40"/>
      <c r="K32" s="50">
        <v>0</v>
      </c>
      <c r="L32">
        <v>2121</v>
      </c>
      <c r="O32" s="44" t="s">
        <v>105</v>
      </c>
      <c r="P32" s="46">
        <f>U20</f>
        <v>0</v>
      </c>
      <c r="Q32" s="46">
        <f>Z20</f>
        <v>1</v>
      </c>
      <c r="R32" s="46">
        <f>AE20</f>
        <v>1</v>
      </c>
      <c r="S32" s="46">
        <f>AJ20</f>
        <v>0</v>
      </c>
      <c r="T32" s="46">
        <f>AO20</f>
        <v>0</v>
      </c>
      <c r="U32" s="46">
        <f>AT20</f>
        <v>4</v>
      </c>
      <c r="V32" s="44"/>
    </row>
    <row r="33" spans="1:22" x14ac:dyDescent="0.3">
      <c r="A33" s="58">
        <v>12</v>
      </c>
      <c r="B33" s="58">
        <v>4887</v>
      </c>
      <c r="C33" s="61">
        <v>23</v>
      </c>
      <c r="D33" s="58">
        <v>4896</v>
      </c>
      <c r="E33" s="61">
        <v>13</v>
      </c>
      <c r="F33" s="58">
        <v>4908</v>
      </c>
      <c r="G33" s="64">
        <v>14</v>
      </c>
      <c r="H33" s="64">
        <v>4948</v>
      </c>
      <c r="I33" s="40"/>
      <c r="J33" s="40"/>
      <c r="K33" s="50">
        <v>0</v>
      </c>
      <c r="L33">
        <v>1211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5064</v>
      </c>
      <c r="C34" s="61">
        <v>23</v>
      </c>
      <c r="D34" s="58">
        <v>5074</v>
      </c>
      <c r="E34" s="61">
        <v>13</v>
      </c>
      <c r="F34" s="58">
        <v>5084</v>
      </c>
      <c r="G34" s="64">
        <v>23</v>
      </c>
      <c r="H34" s="64">
        <v>5109</v>
      </c>
      <c r="I34" s="40"/>
      <c r="J34" s="40"/>
      <c r="K34" s="50">
        <v>0</v>
      </c>
      <c r="L34">
        <v>1212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12</v>
      </c>
      <c r="B35" s="58">
        <v>5216</v>
      </c>
      <c r="C35" s="61">
        <v>14</v>
      </c>
      <c r="D35" s="58">
        <v>5239</v>
      </c>
      <c r="E35" s="61">
        <v>24</v>
      </c>
      <c r="F35" s="58">
        <v>5252</v>
      </c>
      <c r="G35" s="64">
        <v>14</v>
      </c>
      <c r="H35" s="64">
        <v>5265</v>
      </c>
      <c r="I35" s="40"/>
      <c r="J35" s="40"/>
      <c r="K35" s="50">
        <v>0</v>
      </c>
      <c r="L35">
        <v>1121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5398</v>
      </c>
      <c r="C36" s="61">
        <v>23</v>
      </c>
      <c r="D36" s="58">
        <v>5407</v>
      </c>
      <c r="E36" s="61">
        <v>13</v>
      </c>
      <c r="F36" s="58">
        <v>5465</v>
      </c>
      <c r="G36" s="64">
        <v>14</v>
      </c>
      <c r="H36" s="64">
        <v>5478</v>
      </c>
      <c r="I36" s="40"/>
      <c r="J36" s="40"/>
      <c r="K36" s="50">
        <v>0</v>
      </c>
      <c r="L36">
        <v>1211</v>
      </c>
      <c r="N36" s="40"/>
      <c r="O36" s="49" t="s">
        <v>109</v>
      </c>
      <c r="P36">
        <f>H28/P28</f>
        <v>180.77272727272728</v>
      </c>
      <c r="Q36">
        <f>(H50-H28)/Q28</f>
        <v>180.81818181818181</v>
      </c>
      <c r="R36">
        <f>(H71-H50)/R28</f>
        <v>177.04761904761904</v>
      </c>
      <c r="S36">
        <f>(H93-H71)/S28</f>
        <v>181.59090909090909</v>
      </c>
      <c r="T36">
        <f>(H115-H93)/T28</f>
        <v>193.04545454545453</v>
      </c>
      <c r="U36">
        <f>(H137-H115)/U28</f>
        <v>180.36363636363637</v>
      </c>
    </row>
    <row r="37" spans="1:22" x14ac:dyDescent="0.3">
      <c r="A37" s="58">
        <v>12</v>
      </c>
      <c r="B37" s="58">
        <v>5581</v>
      </c>
      <c r="C37" s="61">
        <v>23</v>
      </c>
      <c r="D37" s="58">
        <v>5599</v>
      </c>
      <c r="E37" s="61">
        <v>13</v>
      </c>
      <c r="F37" s="58">
        <v>5610</v>
      </c>
      <c r="G37" s="64">
        <v>23</v>
      </c>
      <c r="H37" s="64">
        <v>5639</v>
      </c>
      <c r="I37" s="40"/>
      <c r="J37" s="40"/>
      <c r="K37" s="50">
        <v>0</v>
      </c>
      <c r="L37">
        <v>1212</v>
      </c>
    </row>
    <row r="38" spans="1:22" x14ac:dyDescent="0.3">
      <c r="A38" s="58">
        <v>12</v>
      </c>
      <c r="B38" s="58">
        <v>5746</v>
      </c>
      <c r="C38" s="61">
        <v>14</v>
      </c>
      <c r="D38" s="58">
        <v>5771</v>
      </c>
      <c r="E38" s="61">
        <v>24</v>
      </c>
      <c r="F38" s="58">
        <v>5800</v>
      </c>
      <c r="G38" s="64">
        <v>23</v>
      </c>
      <c r="H38" s="64">
        <v>5808</v>
      </c>
      <c r="I38" s="40"/>
      <c r="J38" s="40"/>
      <c r="K38" s="50">
        <v>0</v>
      </c>
      <c r="L38">
        <v>1122</v>
      </c>
    </row>
    <row r="39" spans="1:22" x14ac:dyDescent="0.3">
      <c r="A39" s="58">
        <v>12</v>
      </c>
      <c r="B39" s="58">
        <v>5915</v>
      </c>
      <c r="C39" s="61">
        <v>23</v>
      </c>
      <c r="D39" s="58">
        <v>5941</v>
      </c>
      <c r="E39" s="61">
        <v>13</v>
      </c>
      <c r="F39" s="58">
        <v>5954</v>
      </c>
      <c r="G39" s="64">
        <v>23</v>
      </c>
      <c r="H39" s="64">
        <v>5976</v>
      </c>
      <c r="I39" s="40"/>
      <c r="J39" s="40"/>
      <c r="K39" s="50">
        <v>0</v>
      </c>
      <c r="L39">
        <v>1212</v>
      </c>
    </row>
    <row r="40" spans="1:22" x14ac:dyDescent="0.3">
      <c r="A40" s="58">
        <v>21</v>
      </c>
      <c r="B40" s="58">
        <v>6088</v>
      </c>
      <c r="C40" s="61">
        <v>12</v>
      </c>
      <c r="D40" s="58">
        <v>6097</v>
      </c>
      <c r="E40" s="61">
        <v>24</v>
      </c>
      <c r="F40" s="58">
        <v>6112</v>
      </c>
      <c r="G40" s="64">
        <v>14</v>
      </c>
      <c r="H40" s="64">
        <v>6126</v>
      </c>
      <c r="I40" s="40"/>
      <c r="J40" s="40"/>
      <c r="K40" s="50">
        <v>0</v>
      </c>
      <c r="L40">
        <v>2121</v>
      </c>
    </row>
    <row r="41" spans="1:22" x14ac:dyDescent="0.3">
      <c r="A41" s="58">
        <v>12</v>
      </c>
      <c r="B41" s="58">
        <v>6266</v>
      </c>
      <c r="C41" s="61">
        <v>23</v>
      </c>
      <c r="D41" s="58">
        <v>6276</v>
      </c>
      <c r="E41" s="61">
        <v>13</v>
      </c>
      <c r="F41" s="58">
        <v>6309</v>
      </c>
      <c r="G41" s="64">
        <v>14</v>
      </c>
      <c r="H41" s="64">
        <v>6321</v>
      </c>
      <c r="I41" s="40"/>
      <c r="J41" s="40"/>
      <c r="K41" s="50">
        <v>0</v>
      </c>
      <c r="L41">
        <v>1211</v>
      </c>
    </row>
    <row r="42" spans="1:22" x14ac:dyDescent="0.3">
      <c r="A42" s="58">
        <v>12</v>
      </c>
      <c r="B42" s="58">
        <v>6434</v>
      </c>
      <c r="C42" s="61">
        <v>14</v>
      </c>
      <c r="D42" s="58">
        <v>6451</v>
      </c>
      <c r="E42" s="61">
        <v>24</v>
      </c>
      <c r="F42" s="58">
        <v>6463</v>
      </c>
      <c r="G42" s="64">
        <v>23</v>
      </c>
      <c r="H42" s="64">
        <v>6484</v>
      </c>
      <c r="I42" s="40"/>
      <c r="J42" s="40"/>
      <c r="K42" s="50">
        <v>0</v>
      </c>
      <c r="L42">
        <v>1122</v>
      </c>
    </row>
    <row r="43" spans="1:22" x14ac:dyDescent="0.3">
      <c r="A43" s="58">
        <v>12</v>
      </c>
      <c r="B43" s="58">
        <v>6608</v>
      </c>
      <c r="C43" s="61">
        <v>23</v>
      </c>
      <c r="D43" s="58">
        <v>6617</v>
      </c>
      <c r="E43" s="61">
        <v>24</v>
      </c>
      <c r="F43" s="58">
        <v>6635</v>
      </c>
      <c r="G43" s="64">
        <v>14</v>
      </c>
      <c r="H43" s="64">
        <v>6648</v>
      </c>
      <c r="I43" s="40"/>
      <c r="J43" s="40"/>
      <c r="K43" s="50">
        <v>0</v>
      </c>
      <c r="L43">
        <v>1221</v>
      </c>
    </row>
    <row r="44" spans="1:22" x14ac:dyDescent="0.3">
      <c r="A44" s="58">
        <v>21</v>
      </c>
      <c r="B44" s="58">
        <v>6772</v>
      </c>
      <c r="C44" s="61">
        <v>12</v>
      </c>
      <c r="D44" s="58">
        <v>6783</v>
      </c>
      <c r="E44" s="61">
        <v>24</v>
      </c>
      <c r="F44" s="58">
        <v>6796</v>
      </c>
      <c r="G44" s="64">
        <v>23</v>
      </c>
      <c r="H44" s="64">
        <v>6848</v>
      </c>
      <c r="I44" s="40"/>
      <c r="J44" s="40"/>
      <c r="K44" s="50">
        <v>0</v>
      </c>
      <c r="L44">
        <v>2122</v>
      </c>
    </row>
    <row r="45" spans="1:22" x14ac:dyDescent="0.3">
      <c r="A45" s="58">
        <v>21</v>
      </c>
      <c r="B45" s="58">
        <v>7005</v>
      </c>
      <c r="C45" s="61">
        <v>12</v>
      </c>
      <c r="D45" s="58">
        <v>7032</v>
      </c>
      <c r="E45" s="61">
        <v>24</v>
      </c>
      <c r="F45" s="58">
        <v>7041</v>
      </c>
      <c r="G45" s="64">
        <v>23</v>
      </c>
      <c r="H45" s="64">
        <v>7088</v>
      </c>
      <c r="I45" s="40"/>
      <c r="J45" s="40"/>
      <c r="K45" s="50">
        <v>0</v>
      </c>
      <c r="L45">
        <v>2122</v>
      </c>
    </row>
    <row r="46" spans="1:22" x14ac:dyDescent="0.3">
      <c r="A46" s="58">
        <v>21</v>
      </c>
      <c r="B46" s="58">
        <v>7201</v>
      </c>
      <c r="C46" s="61">
        <v>21</v>
      </c>
      <c r="D46" s="58">
        <v>7212</v>
      </c>
      <c r="E46" s="61">
        <v>11</v>
      </c>
      <c r="F46" s="58">
        <v>7224</v>
      </c>
      <c r="G46" s="64">
        <v>21</v>
      </c>
      <c r="H46" s="64">
        <v>7233</v>
      </c>
      <c r="I46" s="40"/>
      <c r="J46" s="40"/>
      <c r="K46" s="50">
        <v>0</v>
      </c>
      <c r="L46">
        <v>2212</v>
      </c>
    </row>
    <row r="47" spans="1:22" x14ac:dyDescent="0.3">
      <c r="A47" s="58">
        <v>12</v>
      </c>
      <c r="B47" s="58">
        <v>7341</v>
      </c>
      <c r="C47" s="61">
        <v>23</v>
      </c>
      <c r="D47" s="58">
        <v>7368</v>
      </c>
      <c r="E47" s="61">
        <v>24</v>
      </c>
      <c r="F47" s="58">
        <v>7397</v>
      </c>
      <c r="G47" s="64">
        <v>23</v>
      </c>
      <c r="H47" s="64">
        <v>7424</v>
      </c>
      <c r="I47" s="40"/>
      <c r="J47" s="40"/>
      <c r="K47" s="50">
        <v>0</v>
      </c>
      <c r="L47">
        <v>1222</v>
      </c>
    </row>
    <row r="48" spans="1:22" x14ac:dyDescent="0.3">
      <c r="A48" s="58">
        <v>21</v>
      </c>
      <c r="B48" s="58">
        <v>7534</v>
      </c>
      <c r="C48" s="61">
        <v>12</v>
      </c>
      <c r="D48" s="58">
        <v>7544</v>
      </c>
      <c r="E48" s="61">
        <v>24</v>
      </c>
      <c r="F48" s="58">
        <v>7554</v>
      </c>
      <c r="G48" s="64">
        <v>23</v>
      </c>
      <c r="H48" s="64">
        <v>7564</v>
      </c>
      <c r="I48" s="40"/>
      <c r="J48" s="40"/>
      <c r="K48" s="50">
        <v>0</v>
      </c>
      <c r="L48">
        <v>2122</v>
      </c>
    </row>
    <row r="49" spans="1:12" x14ac:dyDescent="0.3">
      <c r="A49" s="58">
        <v>21</v>
      </c>
      <c r="B49" s="58">
        <v>7689</v>
      </c>
      <c r="C49" s="61">
        <v>12</v>
      </c>
      <c r="D49" s="58">
        <v>7705</v>
      </c>
      <c r="E49" s="61">
        <v>24</v>
      </c>
      <c r="F49" s="58">
        <v>7757</v>
      </c>
      <c r="G49" s="64">
        <v>14</v>
      </c>
      <c r="H49" s="64">
        <v>7779</v>
      </c>
      <c r="I49" s="40"/>
      <c r="J49" s="40"/>
      <c r="K49" s="50">
        <v>0</v>
      </c>
      <c r="L49">
        <v>2121</v>
      </c>
    </row>
    <row r="50" spans="1:12" x14ac:dyDescent="0.3">
      <c r="A50" s="58">
        <v>12</v>
      </c>
      <c r="B50" s="58">
        <v>7887</v>
      </c>
      <c r="C50" s="61">
        <v>14</v>
      </c>
      <c r="D50" s="58">
        <v>7911</v>
      </c>
      <c r="E50" s="61">
        <v>24</v>
      </c>
      <c r="F50" s="58">
        <v>7923</v>
      </c>
      <c r="G50" s="64">
        <v>23</v>
      </c>
      <c r="H50" s="64">
        <v>7955</v>
      </c>
      <c r="I50" s="40"/>
      <c r="J50" s="40"/>
      <c r="K50" s="50">
        <v>0</v>
      </c>
      <c r="L50">
        <v>1122</v>
      </c>
    </row>
    <row r="51" spans="1:12" x14ac:dyDescent="0.3">
      <c r="A51" s="57">
        <v>12</v>
      </c>
      <c r="B51" s="57">
        <v>8054</v>
      </c>
      <c r="C51" s="60">
        <v>23</v>
      </c>
      <c r="D51" s="57">
        <v>8087</v>
      </c>
      <c r="E51" s="60">
        <v>13</v>
      </c>
      <c r="F51" s="57">
        <v>8098</v>
      </c>
      <c r="G51" s="63">
        <v>23</v>
      </c>
      <c r="H51" s="63">
        <v>8110</v>
      </c>
      <c r="I51" s="41"/>
      <c r="J51" s="41"/>
      <c r="K51" s="42">
        <v>0</v>
      </c>
      <c r="L51">
        <v>1212</v>
      </c>
    </row>
    <row r="52" spans="1:12" x14ac:dyDescent="0.3">
      <c r="A52" s="57">
        <v>21</v>
      </c>
      <c r="B52" s="57">
        <v>8230</v>
      </c>
      <c r="C52" s="60">
        <v>12</v>
      </c>
      <c r="D52" s="57">
        <v>8242</v>
      </c>
      <c r="E52" s="60">
        <v>24</v>
      </c>
      <c r="F52" s="57">
        <v>8251</v>
      </c>
      <c r="G52" s="63">
        <v>14</v>
      </c>
      <c r="H52" s="63">
        <v>8269</v>
      </c>
      <c r="I52" s="41"/>
      <c r="J52" s="41"/>
      <c r="K52" s="42">
        <v>0</v>
      </c>
      <c r="L52">
        <v>2121</v>
      </c>
    </row>
    <row r="53" spans="1:12" x14ac:dyDescent="0.3">
      <c r="A53" s="57">
        <v>21</v>
      </c>
      <c r="B53" s="57">
        <v>8377</v>
      </c>
      <c r="C53" s="60">
        <v>21</v>
      </c>
      <c r="D53" s="57">
        <v>8392</v>
      </c>
      <c r="E53" s="60">
        <v>22</v>
      </c>
      <c r="F53" s="57">
        <v>8408</v>
      </c>
      <c r="G53" s="63">
        <v>14</v>
      </c>
      <c r="H53" s="63">
        <v>8425</v>
      </c>
      <c r="I53" s="41"/>
      <c r="J53" s="41"/>
      <c r="K53" s="42">
        <v>0</v>
      </c>
      <c r="L53">
        <v>2221</v>
      </c>
    </row>
    <row r="54" spans="1:12" x14ac:dyDescent="0.3">
      <c r="A54" s="57">
        <v>21</v>
      </c>
      <c r="B54" s="57">
        <v>8533</v>
      </c>
      <c r="C54" s="60">
        <v>12</v>
      </c>
      <c r="D54" s="57">
        <v>8545</v>
      </c>
      <c r="E54" s="60">
        <v>24</v>
      </c>
      <c r="F54" s="57">
        <v>8560</v>
      </c>
      <c r="G54" s="63">
        <v>23</v>
      </c>
      <c r="H54" s="63">
        <v>8568</v>
      </c>
      <c r="I54" s="41"/>
      <c r="J54" s="41"/>
      <c r="K54" s="42">
        <v>0</v>
      </c>
      <c r="L54">
        <v>2122</v>
      </c>
    </row>
    <row r="55" spans="1:12" x14ac:dyDescent="0.3">
      <c r="A55" s="57">
        <v>12</v>
      </c>
      <c r="B55" s="57">
        <v>8670</v>
      </c>
      <c r="C55" s="60">
        <v>23</v>
      </c>
      <c r="D55" s="57">
        <v>8679</v>
      </c>
      <c r="E55" s="60">
        <v>24</v>
      </c>
      <c r="F55" s="57">
        <v>8692</v>
      </c>
      <c r="G55" s="63">
        <v>14</v>
      </c>
      <c r="H55" s="63">
        <v>8703</v>
      </c>
      <c r="I55" s="41"/>
      <c r="J55" s="41"/>
      <c r="K55" s="42">
        <v>0</v>
      </c>
      <c r="L55">
        <v>1221</v>
      </c>
    </row>
    <row r="56" spans="1:12" x14ac:dyDescent="0.3">
      <c r="A56" s="57">
        <v>21</v>
      </c>
      <c r="B56" s="57">
        <v>8812</v>
      </c>
      <c r="C56" s="60">
        <v>21</v>
      </c>
      <c r="D56" s="57">
        <v>8832</v>
      </c>
      <c r="E56" s="60">
        <v>22</v>
      </c>
      <c r="F56" s="57">
        <v>8841</v>
      </c>
      <c r="G56" s="63">
        <v>23</v>
      </c>
      <c r="H56" s="63">
        <v>8873</v>
      </c>
      <c r="I56" s="41"/>
      <c r="J56" s="41"/>
      <c r="K56" s="42">
        <v>0</v>
      </c>
      <c r="L56">
        <v>2222</v>
      </c>
    </row>
    <row r="57" spans="1:12" x14ac:dyDescent="0.3">
      <c r="A57" s="57">
        <v>12</v>
      </c>
      <c r="B57" s="57">
        <v>8985</v>
      </c>
      <c r="C57" s="60">
        <v>14</v>
      </c>
      <c r="D57" s="57">
        <v>9004</v>
      </c>
      <c r="E57" s="60">
        <v>24</v>
      </c>
      <c r="F57" s="57">
        <v>9015</v>
      </c>
      <c r="G57" s="63">
        <v>23</v>
      </c>
      <c r="H57" s="63">
        <v>9076</v>
      </c>
      <c r="I57" s="41"/>
      <c r="J57" s="41"/>
      <c r="K57" s="42">
        <v>0</v>
      </c>
      <c r="L57">
        <v>1122</v>
      </c>
    </row>
    <row r="58" spans="1:12" x14ac:dyDescent="0.3">
      <c r="A58" s="57">
        <v>21</v>
      </c>
      <c r="B58" s="57">
        <v>9217</v>
      </c>
      <c r="C58" s="60">
        <v>21</v>
      </c>
      <c r="D58" s="57">
        <v>9229</v>
      </c>
      <c r="E58" s="60">
        <v>22</v>
      </c>
      <c r="F58" s="57">
        <v>9249</v>
      </c>
      <c r="G58" s="63">
        <v>14</v>
      </c>
      <c r="H58" s="63">
        <v>9261</v>
      </c>
      <c r="I58" s="41"/>
      <c r="J58" s="41"/>
      <c r="K58" s="42">
        <v>0</v>
      </c>
      <c r="L58">
        <v>2221</v>
      </c>
    </row>
    <row r="59" spans="1:12" x14ac:dyDescent="0.3">
      <c r="A59" s="57">
        <v>21</v>
      </c>
      <c r="B59" s="57">
        <v>9397</v>
      </c>
      <c r="C59" s="60">
        <v>12</v>
      </c>
      <c r="D59" s="57">
        <v>9412</v>
      </c>
      <c r="E59" s="60">
        <v>24</v>
      </c>
      <c r="F59" s="57">
        <v>9452</v>
      </c>
      <c r="G59" s="63">
        <v>23</v>
      </c>
      <c r="H59" s="63">
        <v>9462</v>
      </c>
      <c r="I59" s="41"/>
      <c r="J59" s="41"/>
      <c r="K59" s="42">
        <v>0</v>
      </c>
      <c r="L59">
        <v>2122</v>
      </c>
    </row>
    <row r="60" spans="1:12" x14ac:dyDescent="0.3">
      <c r="A60" s="57">
        <v>21</v>
      </c>
      <c r="B60" s="57">
        <v>9610</v>
      </c>
      <c r="C60" s="60">
        <v>21</v>
      </c>
      <c r="D60" s="57">
        <v>9698</v>
      </c>
      <c r="E60" s="60">
        <v>11</v>
      </c>
      <c r="F60" s="57">
        <v>9732</v>
      </c>
      <c r="G60" s="63">
        <v>12</v>
      </c>
      <c r="H60" s="63">
        <v>9744</v>
      </c>
      <c r="I60" s="41"/>
      <c r="J60" s="41"/>
      <c r="K60" s="42">
        <v>0</v>
      </c>
      <c r="L60">
        <v>2211</v>
      </c>
    </row>
    <row r="61" spans="1:12" x14ac:dyDescent="0.3">
      <c r="A61" s="57">
        <v>12</v>
      </c>
      <c r="B61" s="57">
        <v>9866</v>
      </c>
      <c r="C61" s="60">
        <v>14</v>
      </c>
      <c r="D61" s="57">
        <v>9906</v>
      </c>
      <c r="E61" s="60">
        <v>24</v>
      </c>
      <c r="F61" s="57">
        <v>9923</v>
      </c>
      <c r="G61" s="63">
        <v>23</v>
      </c>
      <c r="H61" s="63">
        <v>9944</v>
      </c>
      <c r="I61" s="41"/>
      <c r="J61" s="41"/>
      <c r="K61" s="42">
        <v>0</v>
      </c>
      <c r="L61">
        <v>1122</v>
      </c>
    </row>
    <row r="62" spans="1:12" x14ac:dyDescent="0.3">
      <c r="A62" s="57">
        <v>12</v>
      </c>
      <c r="B62" s="57">
        <v>10088</v>
      </c>
      <c r="C62" s="60">
        <v>23</v>
      </c>
      <c r="D62" s="57">
        <v>10098</v>
      </c>
      <c r="E62" s="60">
        <v>24</v>
      </c>
      <c r="F62" s="57">
        <v>10146</v>
      </c>
      <c r="G62" s="63">
        <v>14</v>
      </c>
      <c r="H62" s="63">
        <v>10162</v>
      </c>
      <c r="I62" s="41"/>
      <c r="J62" s="41"/>
      <c r="K62" s="42">
        <v>0</v>
      </c>
      <c r="L62">
        <v>1221</v>
      </c>
    </row>
    <row r="63" spans="1:12" x14ac:dyDescent="0.3">
      <c r="A63" s="57">
        <v>21</v>
      </c>
      <c r="B63" s="57">
        <v>10276</v>
      </c>
      <c r="C63" s="60">
        <v>12</v>
      </c>
      <c r="D63" s="57">
        <v>10298</v>
      </c>
      <c r="E63" s="60">
        <v>24</v>
      </c>
      <c r="F63" s="57">
        <v>10310</v>
      </c>
      <c r="G63" s="63">
        <v>23</v>
      </c>
      <c r="H63" s="63">
        <v>10334</v>
      </c>
      <c r="I63" s="41"/>
      <c r="J63" s="41"/>
      <c r="K63" s="42">
        <v>0</v>
      </c>
      <c r="L63">
        <v>2122</v>
      </c>
    </row>
    <row r="64" spans="1:12" x14ac:dyDescent="0.3">
      <c r="A64" s="57">
        <v>21</v>
      </c>
      <c r="B64" s="57">
        <v>10449</v>
      </c>
      <c r="C64" s="60">
        <v>12</v>
      </c>
      <c r="D64" s="57">
        <v>10460</v>
      </c>
      <c r="E64" s="60">
        <v>24</v>
      </c>
      <c r="F64" s="57">
        <v>10470</v>
      </c>
      <c r="G64" s="63">
        <v>23</v>
      </c>
      <c r="H64" s="63">
        <v>10491</v>
      </c>
      <c r="I64" s="41"/>
      <c r="J64" s="41"/>
      <c r="K64" s="42">
        <v>0</v>
      </c>
      <c r="L64">
        <v>2122</v>
      </c>
    </row>
    <row r="65" spans="1:12" x14ac:dyDescent="0.3">
      <c r="A65" s="57">
        <v>12</v>
      </c>
      <c r="B65" s="57">
        <v>10609</v>
      </c>
      <c r="C65" s="60">
        <v>14</v>
      </c>
      <c r="D65" s="57">
        <v>10702</v>
      </c>
      <c r="E65" s="60">
        <v>13</v>
      </c>
      <c r="F65" s="57">
        <v>10714</v>
      </c>
      <c r="G65" s="63">
        <v>14</v>
      </c>
      <c r="H65" s="63">
        <v>10725</v>
      </c>
      <c r="I65" s="41"/>
      <c r="J65" s="41"/>
      <c r="K65" s="42">
        <v>0</v>
      </c>
      <c r="L65">
        <v>1111</v>
      </c>
    </row>
    <row r="66" spans="1:12" x14ac:dyDescent="0.3">
      <c r="A66" s="57">
        <v>21</v>
      </c>
      <c r="B66" s="57">
        <v>10829</v>
      </c>
      <c r="C66" s="60">
        <v>21</v>
      </c>
      <c r="D66" s="57">
        <v>10837</v>
      </c>
      <c r="E66" s="60">
        <v>11</v>
      </c>
      <c r="F66" s="57">
        <v>10849</v>
      </c>
      <c r="G66" s="63">
        <v>21</v>
      </c>
      <c r="H66" s="63">
        <v>10863</v>
      </c>
      <c r="I66" s="41"/>
      <c r="J66" s="41"/>
      <c r="K66" s="42">
        <v>0</v>
      </c>
      <c r="L66">
        <v>2212</v>
      </c>
    </row>
    <row r="67" spans="1:12" x14ac:dyDescent="0.3">
      <c r="A67" s="57">
        <v>21</v>
      </c>
      <c r="B67" s="57">
        <v>10962</v>
      </c>
      <c r="C67" s="60">
        <v>21</v>
      </c>
      <c r="D67" s="57">
        <v>10981</v>
      </c>
      <c r="E67" s="60">
        <v>22</v>
      </c>
      <c r="F67" s="57">
        <v>11014</v>
      </c>
      <c r="G67" s="63">
        <v>23</v>
      </c>
      <c r="H67" s="63">
        <v>11061</v>
      </c>
      <c r="I67" s="41"/>
      <c r="J67" s="41"/>
      <c r="K67" s="42">
        <v>0</v>
      </c>
      <c r="L67">
        <v>2222</v>
      </c>
    </row>
    <row r="68" spans="1:12" x14ac:dyDescent="0.3">
      <c r="A68" s="57">
        <v>21</v>
      </c>
      <c r="B68" s="57">
        <v>11171</v>
      </c>
      <c r="C68" s="60">
        <v>12</v>
      </c>
      <c r="D68" s="57">
        <v>11183</v>
      </c>
      <c r="E68" s="60">
        <v>13</v>
      </c>
      <c r="F68" s="57">
        <v>11212</v>
      </c>
      <c r="G68" s="63">
        <v>14</v>
      </c>
      <c r="H68" s="63">
        <v>11219</v>
      </c>
      <c r="I68" s="41"/>
      <c r="J68" s="41"/>
      <c r="K68" s="42">
        <v>0</v>
      </c>
      <c r="L68">
        <v>2111</v>
      </c>
    </row>
    <row r="69" spans="1:12" x14ac:dyDescent="0.3">
      <c r="A69" s="57">
        <v>21</v>
      </c>
      <c r="B69" s="57">
        <v>11319</v>
      </c>
      <c r="C69" s="60">
        <v>12</v>
      </c>
      <c r="D69" s="57">
        <v>11332</v>
      </c>
      <c r="E69" s="60">
        <v>13</v>
      </c>
      <c r="F69" s="57">
        <v>11361</v>
      </c>
      <c r="G69" s="63">
        <v>14</v>
      </c>
      <c r="H69" s="63">
        <v>11368</v>
      </c>
      <c r="I69" s="41"/>
      <c r="J69" s="41"/>
      <c r="K69" s="42">
        <v>0</v>
      </c>
      <c r="L69">
        <v>2111</v>
      </c>
    </row>
    <row r="70" spans="1:12" x14ac:dyDescent="0.3">
      <c r="A70" s="57">
        <v>12</v>
      </c>
      <c r="B70" s="57">
        <v>11467</v>
      </c>
      <c r="C70" s="60">
        <v>23</v>
      </c>
      <c r="D70" s="57">
        <v>11479</v>
      </c>
      <c r="E70" s="60">
        <v>13</v>
      </c>
      <c r="F70" s="57">
        <v>11501</v>
      </c>
      <c r="G70" s="63">
        <v>23</v>
      </c>
      <c r="H70" s="63">
        <v>11510</v>
      </c>
      <c r="I70" s="41"/>
      <c r="J70" s="41"/>
      <c r="K70" s="42">
        <v>0</v>
      </c>
      <c r="L70">
        <v>1212</v>
      </c>
    </row>
    <row r="71" spans="1:12" x14ac:dyDescent="0.3">
      <c r="A71" s="57">
        <v>21</v>
      </c>
      <c r="B71" s="57">
        <v>11631</v>
      </c>
      <c r="C71" s="60">
        <v>21</v>
      </c>
      <c r="D71" s="57">
        <v>11639</v>
      </c>
      <c r="E71" s="60">
        <v>22</v>
      </c>
      <c r="F71" s="57">
        <v>11664</v>
      </c>
      <c r="G71" s="63">
        <v>23</v>
      </c>
      <c r="H71" s="63">
        <v>11673</v>
      </c>
      <c r="I71" s="41"/>
      <c r="J71" s="41"/>
      <c r="K71" s="42">
        <v>0</v>
      </c>
      <c r="L71">
        <v>2222</v>
      </c>
    </row>
    <row r="72" spans="1:12" x14ac:dyDescent="0.3">
      <c r="A72" s="58">
        <v>21</v>
      </c>
      <c r="B72" s="58">
        <v>11776</v>
      </c>
      <c r="C72" s="61">
        <v>12</v>
      </c>
      <c r="D72" s="58">
        <v>11787</v>
      </c>
      <c r="E72" s="61">
        <v>24</v>
      </c>
      <c r="F72" s="58">
        <v>11832</v>
      </c>
      <c r="G72" s="64">
        <v>14</v>
      </c>
      <c r="H72" s="64">
        <v>11852</v>
      </c>
      <c r="I72" s="40"/>
      <c r="J72" s="40"/>
      <c r="K72" s="50">
        <v>0</v>
      </c>
      <c r="L72">
        <v>2121</v>
      </c>
    </row>
    <row r="73" spans="1:12" x14ac:dyDescent="0.3">
      <c r="A73" s="58">
        <v>12</v>
      </c>
      <c r="B73" s="58">
        <v>11950</v>
      </c>
      <c r="C73" s="61">
        <v>23</v>
      </c>
      <c r="D73" s="58">
        <v>11960</v>
      </c>
      <c r="E73" s="61">
        <v>13</v>
      </c>
      <c r="F73" s="58">
        <v>11973</v>
      </c>
      <c r="G73" s="64">
        <v>23</v>
      </c>
      <c r="H73" s="64">
        <v>11986</v>
      </c>
      <c r="I73" s="40"/>
      <c r="J73" s="40"/>
      <c r="K73" s="50">
        <v>0</v>
      </c>
      <c r="L73">
        <v>1212</v>
      </c>
    </row>
    <row r="74" spans="1:12" x14ac:dyDescent="0.3">
      <c r="A74" s="58">
        <v>12</v>
      </c>
      <c r="B74" s="58">
        <v>12085</v>
      </c>
      <c r="C74" s="61">
        <v>23</v>
      </c>
      <c r="D74" s="58">
        <v>12094</v>
      </c>
      <c r="E74" s="61">
        <v>24</v>
      </c>
      <c r="F74" s="58">
        <v>12103</v>
      </c>
      <c r="G74" s="64">
        <v>14</v>
      </c>
      <c r="H74" s="64">
        <v>12119</v>
      </c>
      <c r="I74" s="40"/>
      <c r="J74" s="40"/>
      <c r="K74" s="50">
        <v>0</v>
      </c>
      <c r="L74">
        <v>1221</v>
      </c>
    </row>
    <row r="75" spans="1:12" x14ac:dyDescent="0.3">
      <c r="A75" s="58">
        <v>21</v>
      </c>
      <c r="B75" s="58">
        <v>12231</v>
      </c>
      <c r="C75" s="61">
        <v>21</v>
      </c>
      <c r="D75" s="58">
        <v>12252</v>
      </c>
      <c r="E75" s="61">
        <v>11</v>
      </c>
      <c r="F75" s="58">
        <v>12265</v>
      </c>
      <c r="G75" s="64">
        <v>12</v>
      </c>
      <c r="H75" s="64">
        <v>12275</v>
      </c>
      <c r="I75" s="40"/>
      <c r="J75" s="40"/>
      <c r="K75" s="50">
        <v>0</v>
      </c>
      <c r="L75">
        <v>2211</v>
      </c>
    </row>
    <row r="76" spans="1:12" x14ac:dyDescent="0.3">
      <c r="A76" s="58">
        <v>12</v>
      </c>
      <c r="B76" s="58">
        <v>12388</v>
      </c>
      <c r="C76" s="61">
        <v>23</v>
      </c>
      <c r="D76" s="58">
        <v>12398</v>
      </c>
      <c r="E76" s="61">
        <v>24</v>
      </c>
      <c r="F76" s="58">
        <v>12420</v>
      </c>
      <c r="G76" s="64">
        <v>23</v>
      </c>
      <c r="H76" s="64">
        <v>12433</v>
      </c>
      <c r="I76" s="40"/>
      <c r="J76" s="40"/>
      <c r="K76" s="50">
        <v>0</v>
      </c>
      <c r="L76">
        <v>1222</v>
      </c>
    </row>
    <row r="77" spans="1:12" x14ac:dyDescent="0.3">
      <c r="A77" s="58">
        <v>21</v>
      </c>
      <c r="B77" s="58">
        <v>12563</v>
      </c>
      <c r="C77" s="61">
        <v>21</v>
      </c>
      <c r="D77" s="58">
        <v>12583</v>
      </c>
      <c r="E77" s="61">
        <v>22</v>
      </c>
      <c r="F77" s="58">
        <v>12618</v>
      </c>
      <c r="G77" s="64">
        <v>23</v>
      </c>
      <c r="H77" s="64">
        <v>12623</v>
      </c>
      <c r="I77" s="40"/>
      <c r="J77" s="40"/>
      <c r="K77" s="50">
        <v>0</v>
      </c>
      <c r="L77">
        <v>2222</v>
      </c>
    </row>
    <row r="78" spans="1:12" x14ac:dyDescent="0.3">
      <c r="A78" s="58">
        <v>21</v>
      </c>
      <c r="B78" s="58">
        <v>12733</v>
      </c>
      <c r="C78" s="61">
        <v>21</v>
      </c>
      <c r="D78" s="58">
        <v>12769</v>
      </c>
      <c r="E78" s="61">
        <v>22</v>
      </c>
      <c r="F78" s="58">
        <v>12807</v>
      </c>
      <c r="G78" s="64">
        <v>23</v>
      </c>
      <c r="H78" s="64">
        <v>12824</v>
      </c>
      <c r="I78" s="40"/>
      <c r="J78" s="40"/>
      <c r="K78" s="50">
        <v>0</v>
      </c>
      <c r="L78">
        <v>2222</v>
      </c>
    </row>
    <row r="79" spans="1:12" x14ac:dyDescent="0.3">
      <c r="A79" s="58">
        <v>21</v>
      </c>
      <c r="B79" s="58">
        <v>12939</v>
      </c>
      <c r="C79" s="61">
        <v>12</v>
      </c>
      <c r="D79" s="58">
        <v>12951</v>
      </c>
      <c r="E79" s="61">
        <v>24</v>
      </c>
      <c r="F79" s="58">
        <v>12970</v>
      </c>
      <c r="G79" s="64">
        <v>23</v>
      </c>
      <c r="H79" s="64">
        <v>12997</v>
      </c>
      <c r="I79" s="40"/>
      <c r="J79" s="40"/>
      <c r="K79" s="50">
        <v>0</v>
      </c>
      <c r="L79">
        <v>2122</v>
      </c>
    </row>
    <row r="80" spans="1:12" x14ac:dyDescent="0.3">
      <c r="A80" s="58">
        <v>12</v>
      </c>
      <c r="B80" s="58">
        <v>13095</v>
      </c>
      <c r="C80" s="61">
        <v>23</v>
      </c>
      <c r="D80" s="58">
        <v>13121</v>
      </c>
      <c r="E80" s="61">
        <v>13</v>
      </c>
      <c r="F80" s="58">
        <v>13133</v>
      </c>
      <c r="G80" s="64">
        <v>23</v>
      </c>
      <c r="H80" s="64">
        <v>13146</v>
      </c>
      <c r="I80" s="40"/>
      <c r="J80" s="40"/>
      <c r="K80" s="50">
        <v>0</v>
      </c>
      <c r="L80">
        <v>1212</v>
      </c>
    </row>
    <row r="81" spans="1:12" x14ac:dyDescent="0.3">
      <c r="A81" s="58">
        <v>21</v>
      </c>
      <c r="B81" s="58">
        <v>13257</v>
      </c>
      <c r="C81" s="61">
        <v>21</v>
      </c>
      <c r="D81" s="58">
        <v>13293</v>
      </c>
      <c r="E81" s="61">
        <v>22</v>
      </c>
      <c r="F81" s="58">
        <v>13319</v>
      </c>
      <c r="G81" s="64">
        <v>14</v>
      </c>
      <c r="H81" s="64">
        <v>13338</v>
      </c>
      <c r="I81" s="40"/>
      <c r="J81" s="40"/>
      <c r="K81" s="50">
        <v>0</v>
      </c>
      <c r="L81">
        <v>2221</v>
      </c>
    </row>
    <row r="82" spans="1:12" x14ac:dyDescent="0.3">
      <c r="A82" s="58">
        <v>12</v>
      </c>
      <c r="B82" s="58">
        <v>13437</v>
      </c>
      <c r="C82" s="61">
        <v>23</v>
      </c>
      <c r="D82" s="58">
        <v>13460</v>
      </c>
      <c r="E82" s="61">
        <v>24</v>
      </c>
      <c r="F82" s="58">
        <v>13479</v>
      </c>
      <c r="G82" s="64">
        <v>14</v>
      </c>
      <c r="H82" s="64">
        <v>13495</v>
      </c>
      <c r="I82" s="40"/>
      <c r="J82" s="40"/>
      <c r="K82" s="50">
        <v>0</v>
      </c>
      <c r="L82">
        <v>1221</v>
      </c>
    </row>
    <row r="83" spans="1:12" x14ac:dyDescent="0.3">
      <c r="A83" s="58">
        <v>12</v>
      </c>
      <c r="B83" s="58">
        <v>13596</v>
      </c>
      <c r="C83" s="61">
        <v>14</v>
      </c>
      <c r="D83" s="58">
        <v>13617</v>
      </c>
      <c r="E83" s="61">
        <v>24</v>
      </c>
      <c r="F83" s="58">
        <v>13626</v>
      </c>
      <c r="G83" s="64">
        <v>23</v>
      </c>
      <c r="H83" s="64">
        <v>13649</v>
      </c>
      <c r="I83" s="40"/>
      <c r="J83" s="40"/>
      <c r="K83" s="50">
        <v>0</v>
      </c>
      <c r="L83">
        <v>1122</v>
      </c>
    </row>
    <row r="84" spans="1:12" x14ac:dyDescent="0.3">
      <c r="A84" s="58">
        <v>12</v>
      </c>
      <c r="B84" s="58">
        <v>13791</v>
      </c>
      <c r="C84" s="61">
        <v>23</v>
      </c>
      <c r="D84" s="58">
        <v>13800</v>
      </c>
      <c r="E84" s="61">
        <v>13</v>
      </c>
      <c r="F84" s="58">
        <v>13828</v>
      </c>
      <c r="G84" s="64">
        <v>14</v>
      </c>
      <c r="H84" s="64">
        <v>13839</v>
      </c>
      <c r="I84" s="40"/>
      <c r="J84" s="40"/>
      <c r="K84" s="50">
        <v>0</v>
      </c>
      <c r="L84">
        <v>1211</v>
      </c>
    </row>
    <row r="85" spans="1:12" x14ac:dyDescent="0.3">
      <c r="A85" s="58">
        <v>21</v>
      </c>
      <c r="B85" s="58">
        <v>13965</v>
      </c>
      <c r="C85" s="61">
        <v>21</v>
      </c>
      <c r="D85" s="58">
        <v>13986</v>
      </c>
      <c r="E85" s="61">
        <v>11</v>
      </c>
      <c r="F85" s="58">
        <v>14032</v>
      </c>
      <c r="G85" s="64">
        <v>12</v>
      </c>
      <c r="H85" s="64">
        <v>14042</v>
      </c>
      <c r="I85" s="40"/>
      <c r="J85" s="40"/>
      <c r="K85" s="50">
        <v>0</v>
      </c>
      <c r="L85">
        <v>2211</v>
      </c>
    </row>
    <row r="86" spans="1:12" x14ac:dyDescent="0.3">
      <c r="A86" s="58">
        <v>21</v>
      </c>
      <c r="B86" s="58">
        <v>14234</v>
      </c>
      <c r="C86" s="61">
        <v>12</v>
      </c>
      <c r="D86" s="58">
        <v>14269</v>
      </c>
      <c r="E86" s="61">
        <v>13</v>
      </c>
      <c r="F86" s="58">
        <v>14281</v>
      </c>
      <c r="G86" s="64">
        <v>14</v>
      </c>
      <c r="H86" s="64">
        <v>14297</v>
      </c>
      <c r="I86" s="40"/>
      <c r="J86" s="40"/>
      <c r="K86" s="50">
        <v>0</v>
      </c>
      <c r="L86">
        <v>2111</v>
      </c>
    </row>
    <row r="87" spans="1:12" x14ac:dyDescent="0.3">
      <c r="A87" s="58">
        <v>21</v>
      </c>
      <c r="B87" s="58">
        <v>14505</v>
      </c>
      <c r="C87" s="61">
        <v>21</v>
      </c>
      <c r="D87" s="58">
        <v>14526</v>
      </c>
      <c r="E87" s="61">
        <v>11</v>
      </c>
      <c r="F87" s="58">
        <v>14543</v>
      </c>
      <c r="G87" s="64">
        <v>12</v>
      </c>
      <c r="H87" s="64">
        <v>14554</v>
      </c>
      <c r="I87" s="40"/>
      <c r="J87" s="40"/>
      <c r="K87" s="50">
        <v>0</v>
      </c>
      <c r="L87">
        <v>2211</v>
      </c>
    </row>
    <row r="88" spans="1:12" x14ac:dyDescent="0.3">
      <c r="A88" s="58">
        <v>12</v>
      </c>
      <c r="B88" s="58">
        <v>14695</v>
      </c>
      <c r="C88" s="61">
        <v>23</v>
      </c>
      <c r="D88" s="58">
        <v>14706</v>
      </c>
      <c r="E88" s="61">
        <v>24</v>
      </c>
      <c r="F88" s="58">
        <v>14721</v>
      </c>
      <c r="G88" s="64">
        <v>14</v>
      </c>
      <c r="H88" s="64">
        <v>14741</v>
      </c>
      <c r="I88" s="40"/>
      <c r="J88" s="40"/>
      <c r="K88" s="50">
        <v>0</v>
      </c>
      <c r="L88">
        <v>1221</v>
      </c>
    </row>
    <row r="89" spans="1:12" x14ac:dyDescent="0.3">
      <c r="A89" s="58">
        <v>21</v>
      </c>
      <c r="B89" s="58">
        <v>14844</v>
      </c>
      <c r="C89" s="61">
        <v>12</v>
      </c>
      <c r="D89" s="58">
        <v>14865</v>
      </c>
      <c r="E89" s="61">
        <v>24</v>
      </c>
      <c r="F89" s="58">
        <v>14890</v>
      </c>
      <c r="G89" s="64">
        <v>23</v>
      </c>
      <c r="H89" s="64">
        <v>14914</v>
      </c>
      <c r="I89" s="40"/>
      <c r="J89" s="40"/>
      <c r="K89" s="50">
        <v>0</v>
      </c>
      <c r="L89">
        <v>2122</v>
      </c>
    </row>
    <row r="90" spans="1:12" x14ac:dyDescent="0.3">
      <c r="A90" s="58">
        <v>21</v>
      </c>
      <c r="B90" s="58">
        <v>15024</v>
      </c>
      <c r="C90" s="61">
        <v>21</v>
      </c>
      <c r="D90" s="58">
        <v>15039</v>
      </c>
      <c r="E90" s="61">
        <v>22</v>
      </c>
      <c r="F90" s="58">
        <v>15079</v>
      </c>
      <c r="G90" s="64">
        <v>14</v>
      </c>
      <c r="H90" s="64">
        <v>15094</v>
      </c>
      <c r="I90" s="40"/>
      <c r="J90" s="40"/>
      <c r="K90" s="50">
        <v>0</v>
      </c>
      <c r="L90">
        <v>2221</v>
      </c>
    </row>
    <row r="91" spans="1:12" x14ac:dyDescent="0.3">
      <c r="A91" s="58">
        <v>21</v>
      </c>
      <c r="B91" s="58">
        <v>15203</v>
      </c>
      <c r="C91" s="61">
        <v>12</v>
      </c>
      <c r="D91" s="58">
        <v>15225</v>
      </c>
      <c r="E91" s="61">
        <v>24</v>
      </c>
      <c r="F91" s="58">
        <v>15234</v>
      </c>
      <c r="G91" s="64">
        <v>23</v>
      </c>
      <c r="H91" s="64">
        <v>15258</v>
      </c>
      <c r="I91" s="40"/>
      <c r="J91" s="40"/>
      <c r="K91" s="50">
        <v>0</v>
      </c>
      <c r="L91">
        <v>2122</v>
      </c>
    </row>
    <row r="92" spans="1:12" x14ac:dyDescent="0.3">
      <c r="A92" s="58">
        <v>21</v>
      </c>
      <c r="B92" s="58">
        <v>15385</v>
      </c>
      <c r="C92" s="61">
        <v>21</v>
      </c>
      <c r="D92" s="58">
        <v>15416</v>
      </c>
      <c r="E92" s="61">
        <v>22</v>
      </c>
      <c r="F92" s="58">
        <v>15454</v>
      </c>
      <c r="G92" s="64">
        <v>23</v>
      </c>
      <c r="H92" s="64">
        <v>15476</v>
      </c>
      <c r="I92" s="40"/>
      <c r="J92" s="40"/>
      <c r="K92" s="50">
        <v>0</v>
      </c>
      <c r="L92">
        <v>2222</v>
      </c>
    </row>
    <row r="93" spans="1:12" x14ac:dyDescent="0.3">
      <c r="A93" s="58">
        <v>21</v>
      </c>
      <c r="B93" s="58">
        <v>15602</v>
      </c>
      <c r="C93" s="61">
        <v>12</v>
      </c>
      <c r="D93" s="58">
        <v>15618</v>
      </c>
      <c r="E93" s="61">
        <v>24</v>
      </c>
      <c r="F93" s="58">
        <v>15645</v>
      </c>
      <c r="G93" s="64">
        <v>23</v>
      </c>
      <c r="H93" s="64">
        <v>15668</v>
      </c>
      <c r="I93" s="40"/>
      <c r="J93" s="40"/>
      <c r="K93" s="50">
        <v>0</v>
      </c>
      <c r="L93">
        <v>2122</v>
      </c>
    </row>
    <row r="94" spans="1:12" x14ac:dyDescent="0.3">
      <c r="A94" s="57">
        <v>21</v>
      </c>
      <c r="B94" s="57">
        <v>15779</v>
      </c>
      <c r="C94" s="60">
        <v>12</v>
      </c>
      <c r="D94" s="57">
        <v>15791</v>
      </c>
      <c r="E94" s="60">
        <v>24</v>
      </c>
      <c r="F94" s="57">
        <v>15816</v>
      </c>
      <c r="G94" s="63">
        <v>23</v>
      </c>
      <c r="H94" s="63">
        <v>15833</v>
      </c>
      <c r="I94" s="41"/>
      <c r="J94" s="41"/>
      <c r="K94" s="42">
        <v>0</v>
      </c>
      <c r="L94">
        <v>2122</v>
      </c>
    </row>
    <row r="95" spans="1:12" x14ac:dyDescent="0.3">
      <c r="A95" s="57">
        <v>21</v>
      </c>
      <c r="B95" s="57">
        <v>15961</v>
      </c>
      <c r="C95" s="60">
        <v>21</v>
      </c>
      <c r="D95" s="57">
        <v>15978</v>
      </c>
      <c r="E95" s="60">
        <v>22</v>
      </c>
      <c r="F95" s="57">
        <v>15997</v>
      </c>
      <c r="G95" s="63">
        <v>23</v>
      </c>
      <c r="H95" s="63">
        <v>16022</v>
      </c>
      <c r="I95" s="41"/>
      <c r="J95" s="41"/>
      <c r="K95" s="42">
        <v>0</v>
      </c>
      <c r="L95">
        <v>2222</v>
      </c>
    </row>
    <row r="96" spans="1:12" x14ac:dyDescent="0.3">
      <c r="A96" s="57">
        <v>12</v>
      </c>
      <c r="B96" s="57">
        <v>16156</v>
      </c>
      <c r="C96" s="60">
        <v>23</v>
      </c>
      <c r="D96" s="57">
        <v>16181</v>
      </c>
      <c r="E96" s="60">
        <v>24</v>
      </c>
      <c r="F96" s="57">
        <v>16202</v>
      </c>
      <c r="G96" s="63">
        <v>23</v>
      </c>
      <c r="H96" s="63">
        <v>16229</v>
      </c>
      <c r="I96" s="41"/>
      <c r="J96" s="41"/>
      <c r="K96" s="42">
        <v>0</v>
      </c>
      <c r="L96">
        <v>1222</v>
      </c>
    </row>
    <row r="97" spans="1:12" x14ac:dyDescent="0.3">
      <c r="A97" s="57">
        <v>21</v>
      </c>
      <c r="B97" s="57">
        <v>16383</v>
      </c>
      <c r="C97" s="60">
        <v>21</v>
      </c>
      <c r="D97" s="57">
        <v>16417</v>
      </c>
      <c r="E97" s="60">
        <v>22</v>
      </c>
      <c r="F97" s="57">
        <v>16431</v>
      </c>
      <c r="G97" s="63">
        <v>23</v>
      </c>
      <c r="H97" s="63">
        <v>16468</v>
      </c>
      <c r="I97" s="41"/>
      <c r="J97" s="41"/>
      <c r="K97" s="42">
        <v>0</v>
      </c>
      <c r="L97">
        <v>2222</v>
      </c>
    </row>
    <row r="98" spans="1:12" x14ac:dyDescent="0.3">
      <c r="A98" s="57">
        <v>21</v>
      </c>
      <c r="B98" s="57">
        <v>16573</v>
      </c>
      <c r="C98" s="60">
        <v>12</v>
      </c>
      <c r="D98" s="57">
        <v>16602</v>
      </c>
      <c r="E98" s="60">
        <v>24</v>
      </c>
      <c r="F98" s="57">
        <v>16611</v>
      </c>
      <c r="G98" s="63">
        <v>23</v>
      </c>
      <c r="H98" s="63">
        <v>16631</v>
      </c>
      <c r="I98" s="41"/>
      <c r="J98" s="41"/>
      <c r="K98" s="42">
        <v>0</v>
      </c>
      <c r="L98">
        <v>2122</v>
      </c>
    </row>
    <row r="99" spans="1:12" x14ac:dyDescent="0.3">
      <c r="A99" s="57">
        <v>21</v>
      </c>
      <c r="B99" s="57">
        <v>16777</v>
      </c>
      <c r="C99" s="60">
        <v>12</v>
      </c>
      <c r="D99" s="57">
        <v>16788</v>
      </c>
      <c r="E99" s="60">
        <v>24</v>
      </c>
      <c r="F99" s="57">
        <v>16800</v>
      </c>
      <c r="G99" s="63">
        <v>23</v>
      </c>
      <c r="H99" s="63">
        <v>16836</v>
      </c>
      <c r="I99" s="41"/>
      <c r="J99" s="41"/>
      <c r="K99" s="42">
        <v>0</v>
      </c>
      <c r="L99">
        <v>2122</v>
      </c>
    </row>
    <row r="100" spans="1:12" x14ac:dyDescent="0.3">
      <c r="A100" s="57">
        <v>12</v>
      </c>
      <c r="B100" s="57">
        <v>16954</v>
      </c>
      <c r="C100" s="60">
        <v>23</v>
      </c>
      <c r="D100" s="57">
        <v>16963</v>
      </c>
      <c r="E100" s="60">
        <v>13</v>
      </c>
      <c r="F100" s="57">
        <v>16975</v>
      </c>
      <c r="G100" s="63">
        <v>23</v>
      </c>
      <c r="H100" s="63">
        <v>16988</v>
      </c>
      <c r="I100" s="41"/>
      <c r="J100" s="41"/>
      <c r="K100" s="42">
        <v>0</v>
      </c>
      <c r="L100">
        <v>1212</v>
      </c>
    </row>
    <row r="101" spans="1:12" x14ac:dyDescent="0.3">
      <c r="A101" s="57">
        <v>21</v>
      </c>
      <c r="B101" s="57">
        <v>17109</v>
      </c>
      <c r="C101" s="60">
        <v>21</v>
      </c>
      <c r="D101" s="57">
        <v>17148</v>
      </c>
      <c r="E101" s="60">
        <v>11</v>
      </c>
      <c r="F101" s="57">
        <v>17177</v>
      </c>
      <c r="G101" s="63">
        <v>12</v>
      </c>
      <c r="H101" s="63">
        <v>17189</v>
      </c>
      <c r="I101" s="41"/>
      <c r="J101" s="41"/>
      <c r="K101" s="42">
        <v>0</v>
      </c>
      <c r="L101">
        <v>2211</v>
      </c>
    </row>
    <row r="102" spans="1:12" x14ac:dyDescent="0.3">
      <c r="A102" s="57">
        <v>21</v>
      </c>
      <c r="B102" s="57">
        <v>17302</v>
      </c>
      <c r="C102" s="60">
        <v>21</v>
      </c>
      <c r="D102" s="57">
        <v>17349</v>
      </c>
      <c r="E102" s="60">
        <v>22</v>
      </c>
      <c r="F102" s="57">
        <v>17366</v>
      </c>
      <c r="G102" s="63">
        <v>23</v>
      </c>
      <c r="H102" s="63">
        <v>17389</v>
      </c>
      <c r="I102" s="41"/>
      <c r="J102" s="41"/>
      <c r="K102" s="42">
        <v>0</v>
      </c>
      <c r="L102">
        <v>2222</v>
      </c>
    </row>
    <row r="103" spans="1:12" x14ac:dyDescent="0.3">
      <c r="A103" s="57">
        <v>21</v>
      </c>
      <c r="B103" s="57">
        <v>17532</v>
      </c>
      <c r="C103" s="60">
        <v>12</v>
      </c>
      <c r="D103" s="57">
        <v>17545</v>
      </c>
      <c r="E103" s="60">
        <v>24</v>
      </c>
      <c r="F103" s="57">
        <v>17563</v>
      </c>
      <c r="G103" s="63">
        <v>23</v>
      </c>
      <c r="H103" s="63">
        <v>17579</v>
      </c>
      <c r="I103" s="41"/>
      <c r="J103" s="41"/>
      <c r="K103" s="42">
        <v>0</v>
      </c>
      <c r="L103">
        <v>2122</v>
      </c>
    </row>
    <row r="104" spans="1:12" x14ac:dyDescent="0.3">
      <c r="A104" s="57">
        <v>12</v>
      </c>
      <c r="B104" s="57">
        <v>17723</v>
      </c>
      <c r="C104" s="60">
        <v>23</v>
      </c>
      <c r="D104" s="57">
        <v>17735</v>
      </c>
      <c r="E104" s="60">
        <v>24</v>
      </c>
      <c r="F104" s="57">
        <v>17748</v>
      </c>
      <c r="G104" s="63">
        <v>23</v>
      </c>
      <c r="H104" s="63">
        <v>17785</v>
      </c>
      <c r="I104" s="41"/>
      <c r="J104" s="41"/>
      <c r="K104" s="42">
        <v>0</v>
      </c>
      <c r="L104">
        <v>1222</v>
      </c>
    </row>
    <row r="105" spans="1:12" x14ac:dyDescent="0.3">
      <c r="A105" s="57">
        <v>12</v>
      </c>
      <c r="B105" s="57">
        <v>17919</v>
      </c>
      <c r="C105" s="60">
        <v>23</v>
      </c>
      <c r="D105" s="57">
        <v>17930</v>
      </c>
      <c r="E105" s="60">
        <v>24</v>
      </c>
      <c r="F105" s="57">
        <v>17942</v>
      </c>
      <c r="G105" s="63">
        <v>23</v>
      </c>
      <c r="H105" s="63">
        <v>17964</v>
      </c>
      <c r="I105" s="41"/>
      <c r="J105" s="41"/>
      <c r="K105" s="42">
        <v>0</v>
      </c>
      <c r="L105">
        <v>1222</v>
      </c>
    </row>
    <row r="106" spans="1:12" x14ac:dyDescent="0.3">
      <c r="A106" s="57">
        <v>12</v>
      </c>
      <c r="B106" s="57">
        <v>18090</v>
      </c>
      <c r="C106" s="60">
        <v>23</v>
      </c>
      <c r="D106" s="57">
        <v>18111</v>
      </c>
      <c r="E106" s="60">
        <v>13</v>
      </c>
      <c r="F106" s="57">
        <v>18147</v>
      </c>
      <c r="G106" s="63">
        <v>23</v>
      </c>
      <c r="H106" s="63">
        <v>18205</v>
      </c>
      <c r="I106" s="41"/>
      <c r="J106" s="41"/>
      <c r="K106" s="42">
        <v>0</v>
      </c>
      <c r="L106">
        <v>1212</v>
      </c>
    </row>
    <row r="107" spans="1:12" x14ac:dyDescent="0.3">
      <c r="A107" s="57">
        <v>21</v>
      </c>
      <c r="B107" s="57">
        <v>18317</v>
      </c>
      <c r="C107" s="60">
        <v>21</v>
      </c>
      <c r="D107" s="57">
        <v>18374</v>
      </c>
      <c r="E107" s="60">
        <v>22</v>
      </c>
      <c r="F107" s="57">
        <v>18389</v>
      </c>
      <c r="G107" s="63">
        <v>23</v>
      </c>
      <c r="H107" s="63">
        <v>18410</v>
      </c>
      <c r="I107" s="41"/>
      <c r="J107" s="41"/>
      <c r="K107" s="42">
        <v>0</v>
      </c>
      <c r="L107">
        <v>2222</v>
      </c>
    </row>
    <row r="108" spans="1:12" x14ac:dyDescent="0.3">
      <c r="A108" s="57">
        <v>12</v>
      </c>
      <c r="B108" s="57">
        <v>18534</v>
      </c>
      <c r="C108" s="60">
        <v>23</v>
      </c>
      <c r="D108" s="57">
        <v>18555</v>
      </c>
      <c r="E108" s="60">
        <v>13</v>
      </c>
      <c r="F108" s="57">
        <v>18572</v>
      </c>
      <c r="G108" s="63">
        <v>23</v>
      </c>
      <c r="H108" s="63">
        <v>18585</v>
      </c>
      <c r="I108" s="41"/>
      <c r="J108" s="41"/>
      <c r="K108" s="42">
        <v>0</v>
      </c>
      <c r="L108">
        <v>1212</v>
      </c>
    </row>
    <row r="109" spans="1:12" x14ac:dyDescent="0.3">
      <c r="A109" s="57">
        <v>21</v>
      </c>
      <c r="B109" s="57">
        <v>18712</v>
      </c>
      <c r="C109" s="60">
        <v>12</v>
      </c>
      <c r="D109" s="57">
        <v>18722</v>
      </c>
      <c r="E109" s="60">
        <v>24</v>
      </c>
      <c r="F109" s="57">
        <v>18732</v>
      </c>
      <c r="G109" s="63">
        <v>23</v>
      </c>
      <c r="H109" s="63">
        <v>18750</v>
      </c>
      <c r="I109" s="41"/>
      <c r="J109" s="41"/>
      <c r="K109" s="42">
        <v>0</v>
      </c>
      <c r="L109">
        <v>2122</v>
      </c>
    </row>
    <row r="110" spans="1:12" x14ac:dyDescent="0.3">
      <c r="A110" s="57">
        <v>21</v>
      </c>
      <c r="B110" s="57">
        <v>18873</v>
      </c>
      <c r="C110" s="60">
        <v>12</v>
      </c>
      <c r="D110" s="57">
        <v>18884</v>
      </c>
      <c r="E110" s="60">
        <v>24</v>
      </c>
      <c r="F110" s="57">
        <v>18912</v>
      </c>
      <c r="G110" s="63">
        <v>23</v>
      </c>
      <c r="H110" s="63">
        <v>18929</v>
      </c>
      <c r="I110" s="41"/>
      <c r="J110" s="41"/>
      <c r="K110" s="42">
        <v>0</v>
      </c>
      <c r="L110">
        <v>2122</v>
      </c>
    </row>
    <row r="111" spans="1:12" x14ac:dyDescent="0.3">
      <c r="A111" s="57">
        <v>12</v>
      </c>
      <c r="B111" s="57">
        <v>19078</v>
      </c>
      <c r="C111" s="60">
        <v>23</v>
      </c>
      <c r="D111" s="57">
        <v>19108</v>
      </c>
      <c r="E111" s="60">
        <v>24</v>
      </c>
      <c r="F111" s="57">
        <v>19121</v>
      </c>
      <c r="G111" s="63">
        <v>23</v>
      </c>
      <c r="H111" s="63">
        <v>19139</v>
      </c>
      <c r="I111" s="41"/>
      <c r="J111" s="41"/>
      <c r="K111" s="42">
        <v>0</v>
      </c>
      <c r="L111">
        <v>1222</v>
      </c>
    </row>
    <row r="112" spans="1:12" x14ac:dyDescent="0.3">
      <c r="A112" s="57">
        <v>21</v>
      </c>
      <c r="B112" s="57">
        <v>19269</v>
      </c>
      <c r="C112" s="60">
        <v>21</v>
      </c>
      <c r="D112" s="57">
        <v>19289</v>
      </c>
      <c r="E112" s="60">
        <v>11</v>
      </c>
      <c r="F112" s="57">
        <v>19308</v>
      </c>
      <c r="G112" s="63">
        <v>12</v>
      </c>
      <c r="H112" s="63">
        <v>19321</v>
      </c>
      <c r="I112" s="41"/>
      <c r="J112" s="41"/>
      <c r="K112" s="42">
        <v>0</v>
      </c>
      <c r="L112">
        <v>2211</v>
      </c>
    </row>
    <row r="113" spans="1:12" x14ac:dyDescent="0.3">
      <c r="A113" s="57">
        <v>21</v>
      </c>
      <c r="B113" s="57">
        <v>19431</v>
      </c>
      <c r="C113" s="60">
        <v>12</v>
      </c>
      <c r="D113" s="57">
        <v>19454</v>
      </c>
      <c r="E113" s="60">
        <v>24</v>
      </c>
      <c r="F113" s="57">
        <v>19472</v>
      </c>
      <c r="G113" s="63">
        <v>23</v>
      </c>
      <c r="H113" s="63">
        <v>19495</v>
      </c>
      <c r="I113" s="41"/>
      <c r="J113" s="41"/>
      <c r="K113" s="42">
        <v>0</v>
      </c>
      <c r="L113">
        <v>2122</v>
      </c>
    </row>
    <row r="114" spans="1:12" x14ac:dyDescent="0.3">
      <c r="A114" s="57">
        <v>21</v>
      </c>
      <c r="B114" s="57">
        <v>19621</v>
      </c>
      <c r="C114" s="60">
        <v>12</v>
      </c>
      <c r="D114" s="57">
        <v>19632</v>
      </c>
      <c r="E114" s="60">
        <v>24</v>
      </c>
      <c r="F114" s="57">
        <v>19652</v>
      </c>
      <c r="G114" s="63">
        <v>23</v>
      </c>
      <c r="H114" s="63">
        <v>19669</v>
      </c>
      <c r="I114" s="41"/>
      <c r="J114" s="41"/>
      <c r="K114" s="42">
        <v>0</v>
      </c>
      <c r="L114">
        <v>2122</v>
      </c>
    </row>
    <row r="115" spans="1:12" x14ac:dyDescent="0.3">
      <c r="A115" s="57">
        <v>12</v>
      </c>
      <c r="B115" s="57">
        <v>19817</v>
      </c>
      <c r="C115" s="60">
        <v>23</v>
      </c>
      <c r="D115" s="57">
        <v>19830</v>
      </c>
      <c r="E115" s="60">
        <v>24</v>
      </c>
      <c r="F115" s="57">
        <v>19856</v>
      </c>
      <c r="G115" s="63">
        <v>23</v>
      </c>
      <c r="H115" s="63">
        <v>19915</v>
      </c>
      <c r="I115" s="41"/>
      <c r="J115" s="41"/>
      <c r="K115" s="42">
        <v>0</v>
      </c>
      <c r="L115">
        <v>1222</v>
      </c>
    </row>
    <row r="116" spans="1:12" x14ac:dyDescent="0.3">
      <c r="A116" s="58">
        <v>21</v>
      </c>
      <c r="B116" s="58">
        <v>20033</v>
      </c>
      <c r="C116" s="61">
        <v>21</v>
      </c>
      <c r="D116" s="58">
        <v>20055</v>
      </c>
      <c r="E116" s="61">
        <v>11</v>
      </c>
      <c r="F116" s="58">
        <v>20066</v>
      </c>
      <c r="G116" s="64">
        <v>21</v>
      </c>
      <c r="H116" s="64">
        <v>20090</v>
      </c>
      <c r="I116" s="40"/>
      <c r="J116" s="40"/>
      <c r="K116" s="50">
        <v>0</v>
      </c>
      <c r="L116">
        <v>2212</v>
      </c>
    </row>
    <row r="117" spans="1:12" x14ac:dyDescent="0.3">
      <c r="A117" s="58">
        <v>21</v>
      </c>
      <c r="B117" s="58">
        <v>20236</v>
      </c>
      <c r="C117" s="61">
        <v>21</v>
      </c>
      <c r="D117" s="58">
        <v>20264</v>
      </c>
      <c r="E117" s="61">
        <v>22</v>
      </c>
      <c r="F117" s="58">
        <v>20328</v>
      </c>
      <c r="G117" s="64">
        <v>23</v>
      </c>
      <c r="H117" s="64">
        <v>20347</v>
      </c>
      <c r="I117" s="40"/>
      <c r="J117" s="40"/>
      <c r="K117" s="50">
        <v>0</v>
      </c>
      <c r="L117">
        <v>2222</v>
      </c>
    </row>
    <row r="118" spans="1:12" x14ac:dyDescent="0.3">
      <c r="A118" s="58">
        <v>21</v>
      </c>
      <c r="B118" s="58">
        <v>20458</v>
      </c>
      <c r="C118" s="61">
        <v>21</v>
      </c>
      <c r="D118" s="58">
        <v>20490</v>
      </c>
      <c r="E118" s="61">
        <v>22</v>
      </c>
      <c r="F118" s="58">
        <v>20513</v>
      </c>
      <c r="G118" s="64">
        <v>23</v>
      </c>
      <c r="H118" s="64">
        <v>20546</v>
      </c>
      <c r="I118" s="40"/>
      <c r="J118" s="40"/>
      <c r="K118" s="50">
        <v>0</v>
      </c>
      <c r="L118">
        <v>2222</v>
      </c>
    </row>
    <row r="119" spans="1:12" x14ac:dyDescent="0.3">
      <c r="A119" s="58">
        <v>21</v>
      </c>
      <c r="B119" s="58">
        <v>20649</v>
      </c>
      <c r="C119" s="61">
        <v>12</v>
      </c>
      <c r="D119" s="58">
        <v>20662</v>
      </c>
      <c r="E119" s="61">
        <v>24</v>
      </c>
      <c r="F119" s="58">
        <v>20672</v>
      </c>
      <c r="G119" s="64">
        <v>23</v>
      </c>
      <c r="H119" s="64">
        <v>20692</v>
      </c>
      <c r="I119" s="40"/>
      <c r="J119" s="40"/>
      <c r="K119" s="50">
        <v>0</v>
      </c>
      <c r="L119">
        <v>2122</v>
      </c>
    </row>
    <row r="120" spans="1:12" x14ac:dyDescent="0.3">
      <c r="A120" s="58">
        <v>21</v>
      </c>
      <c r="B120" s="58">
        <v>20810</v>
      </c>
      <c r="C120" s="61">
        <v>21</v>
      </c>
      <c r="D120" s="58">
        <v>20822</v>
      </c>
      <c r="E120" s="61">
        <v>22</v>
      </c>
      <c r="F120" s="58">
        <v>20846</v>
      </c>
      <c r="G120" s="64">
        <v>23</v>
      </c>
      <c r="H120" s="64">
        <v>20855</v>
      </c>
      <c r="I120" s="40"/>
      <c r="J120" s="40"/>
      <c r="K120" s="50">
        <v>0</v>
      </c>
      <c r="L120">
        <v>2222</v>
      </c>
    </row>
    <row r="121" spans="1:12" x14ac:dyDescent="0.3">
      <c r="A121" s="58">
        <v>21</v>
      </c>
      <c r="B121" s="58">
        <v>20990</v>
      </c>
      <c r="C121" s="61">
        <v>21</v>
      </c>
      <c r="D121" s="58">
        <v>21011</v>
      </c>
      <c r="E121" s="61">
        <v>22</v>
      </c>
      <c r="F121" s="58">
        <v>21073</v>
      </c>
      <c r="G121" s="64">
        <v>14</v>
      </c>
      <c r="H121" s="64">
        <v>21089</v>
      </c>
      <c r="I121" s="40"/>
      <c r="J121" s="40"/>
      <c r="K121" s="50">
        <v>0</v>
      </c>
      <c r="L121">
        <v>2221</v>
      </c>
    </row>
    <row r="122" spans="1:12" x14ac:dyDescent="0.3">
      <c r="A122" s="58">
        <v>21</v>
      </c>
      <c r="B122" s="58">
        <v>21197</v>
      </c>
      <c r="C122" s="61">
        <v>21</v>
      </c>
      <c r="D122" s="58">
        <v>21205</v>
      </c>
      <c r="E122" s="61">
        <v>11</v>
      </c>
      <c r="F122" s="58">
        <v>21238</v>
      </c>
      <c r="G122" s="64">
        <v>21</v>
      </c>
      <c r="H122" s="64">
        <v>21256</v>
      </c>
      <c r="I122" s="40"/>
      <c r="J122" s="40"/>
      <c r="K122" s="50">
        <v>0</v>
      </c>
      <c r="L122">
        <v>2212</v>
      </c>
    </row>
    <row r="123" spans="1:12" x14ac:dyDescent="0.3">
      <c r="A123" s="58">
        <v>21</v>
      </c>
      <c r="B123" s="58">
        <v>21370</v>
      </c>
      <c r="C123" s="61">
        <v>21</v>
      </c>
      <c r="D123" s="58">
        <v>21400</v>
      </c>
      <c r="E123" s="61">
        <v>22</v>
      </c>
      <c r="F123" s="58">
        <v>21426</v>
      </c>
      <c r="G123" s="64">
        <v>23</v>
      </c>
      <c r="H123" s="64">
        <v>21438</v>
      </c>
      <c r="I123" s="40"/>
      <c r="J123" s="40"/>
      <c r="K123" s="50">
        <v>0</v>
      </c>
      <c r="L123">
        <v>2222</v>
      </c>
    </row>
    <row r="124" spans="1:12" x14ac:dyDescent="0.3">
      <c r="A124" s="58">
        <v>12</v>
      </c>
      <c r="B124" s="58">
        <v>21560</v>
      </c>
      <c r="C124" s="61">
        <v>23</v>
      </c>
      <c r="D124" s="58">
        <v>21577</v>
      </c>
      <c r="E124" s="61">
        <v>24</v>
      </c>
      <c r="F124" s="58">
        <v>21599</v>
      </c>
      <c r="G124" s="64">
        <v>23</v>
      </c>
      <c r="H124" s="64">
        <v>21603</v>
      </c>
      <c r="I124" s="40"/>
      <c r="J124" s="40"/>
      <c r="K124" s="50">
        <v>0</v>
      </c>
      <c r="L124">
        <v>1222</v>
      </c>
    </row>
    <row r="125" spans="1:12" x14ac:dyDescent="0.3">
      <c r="A125" s="58">
        <v>21</v>
      </c>
      <c r="B125" s="58">
        <v>21757</v>
      </c>
      <c r="C125" s="61">
        <v>21</v>
      </c>
      <c r="D125" s="58">
        <v>21777</v>
      </c>
      <c r="E125" s="61">
        <v>22</v>
      </c>
      <c r="F125" s="58">
        <v>21826</v>
      </c>
      <c r="G125" s="64">
        <v>23</v>
      </c>
      <c r="H125" s="64">
        <v>21851</v>
      </c>
      <c r="I125" s="40"/>
      <c r="J125" s="40"/>
      <c r="K125" s="50">
        <v>0</v>
      </c>
      <c r="L125">
        <v>2222</v>
      </c>
    </row>
    <row r="126" spans="1:12" x14ac:dyDescent="0.3">
      <c r="A126" s="58">
        <v>21</v>
      </c>
      <c r="B126" s="58">
        <v>21972</v>
      </c>
      <c r="C126" s="61">
        <v>21</v>
      </c>
      <c r="D126" s="58">
        <v>21989</v>
      </c>
      <c r="E126" s="61">
        <v>11</v>
      </c>
      <c r="F126" s="58">
        <v>22000</v>
      </c>
      <c r="G126" s="64">
        <v>21</v>
      </c>
      <c r="H126" s="64">
        <v>22010</v>
      </c>
      <c r="I126" s="40"/>
      <c r="J126" s="40"/>
      <c r="K126" s="50">
        <v>0</v>
      </c>
      <c r="L126">
        <v>2212</v>
      </c>
    </row>
    <row r="127" spans="1:12" x14ac:dyDescent="0.3">
      <c r="A127" s="58">
        <v>12</v>
      </c>
      <c r="B127" s="58">
        <v>22099</v>
      </c>
      <c r="C127" s="61">
        <v>23</v>
      </c>
      <c r="D127" s="58">
        <v>22110</v>
      </c>
      <c r="E127" s="61">
        <v>24</v>
      </c>
      <c r="F127" s="58">
        <v>22129</v>
      </c>
      <c r="G127" s="64">
        <v>23</v>
      </c>
      <c r="H127" s="64">
        <v>22149</v>
      </c>
      <c r="I127" s="40"/>
      <c r="J127" s="40"/>
      <c r="K127" s="50">
        <v>0</v>
      </c>
      <c r="L127">
        <v>1222</v>
      </c>
    </row>
    <row r="128" spans="1:12" x14ac:dyDescent="0.3">
      <c r="A128" s="58">
        <v>12</v>
      </c>
      <c r="B128" s="58">
        <v>22251</v>
      </c>
      <c r="C128" s="61">
        <v>23</v>
      </c>
      <c r="D128" s="58">
        <v>22281</v>
      </c>
      <c r="E128" s="61">
        <v>24</v>
      </c>
      <c r="F128" s="58">
        <v>22301</v>
      </c>
      <c r="G128" s="64">
        <v>23</v>
      </c>
      <c r="H128" s="64">
        <v>22321</v>
      </c>
      <c r="I128" s="40"/>
      <c r="J128" s="40"/>
      <c r="K128" s="50">
        <v>0</v>
      </c>
      <c r="L128">
        <v>1222</v>
      </c>
    </row>
    <row r="129" spans="1:12" x14ac:dyDescent="0.3">
      <c r="A129" s="58">
        <v>21</v>
      </c>
      <c r="B129" s="58">
        <v>22431</v>
      </c>
      <c r="C129" s="61">
        <v>21</v>
      </c>
      <c r="D129" s="58">
        <v>22448</v>
      </c>
      <c r="E129" s="61">
        <v>11</v>
      </c>
      <c r="F129" s="58">
        <v>22459</v>
      </c>
      <c r="G129" s="64">
        <v>21</v>
      </c>
      <c r="H129" s="64">
        <v>22484</v>
      </c>
      <c r="I129" s="40"/>
      <c r="J129" s="40"/>
      <c r="K129" s="50">
        <v>0</v>
      </c>
      <c r="L129">
        <v>2212</v>
      </c>
    </row>
    <row r="130" spans="1:12" x14ac:dyDescent="0.3">
      <c r="A130" s="58">
        <v>12</v>
      </c>
      <c r="B130" s="58">
        <v>22572</v>
      </c>
      <c r="C130" s="61">
        <v>23</v>
      </c>
      <c r="D130" s="58">
        <v>22589</v>
      </c>
      <c r="E130" s="61">
        <v>24</v>
      </c>
      <c r="F130" s="58">
        <v>22630</v>
      </c>
      <c r="G130" s="64">
        <v>23</v>
      </c>
      <c r="H130" s="64">
        <v>22643</v>
      </c>
      <c r="I130" s="40"/>
      <c r="J130" s="40"/>
      <c r="K130" s="50">
        <v>0</v>
      </c>
      <c r="L130">
        <v>1222</v>
      </c>
    </row>
    <row r="131" spans="1:12" x14ac:dyDescent="0.3">
      <c r="A131" s="58">
        <v>21</v>
      </c>
      <c r="B131" s="58">
        <v>22749</v>
      </c>
      <c r="C131" s="61">
        <v>21</v>
      </c>
      <c r="D131" s="58">
        <v>22778</v>
      </c>
      <c r="E131" s="61">
        <v>22</v>
      </c>
      <c r="F131" s="58">
        <v>22824</v>
      </c>
      <c r="G131" s="64">
        <v>23</v>
      </c>
      <c r="H131" s="64">
        <v>22853</v>
      </c>
      <c r="I131" s="40"/>
      <c r="J131" s="40"/>
      <c r="K131" s="50">
        <v>0</v>
      </c>
      <c r="L131">
        <v>2222</v>
      </c>
    </row>
    <row r="132" spans="1:12" x14ac:dyDescent="0.3">
      <c r="A132" s="58">
        <v>21</v>
      </c>
      <c r="B132" s="58">
        <v>22988</v>
      </c>
      <c r="C132" s="61">
        <v>12</v>
      </c>
      <c r="D132" s="58">
        <v>22999</v>
      </c>
      <c r="E132" s="61">
        <v>24</v>
      </c>
      <c r="F132" s="58">
        <v>23019</v>
      </c>
      <c r="G132" s="64">
        <v>23</v>
      </c>
      <c r="H132" s="64">
        <v>23032</v>
      </c>
      <c r="I132" s="40"/>
      <c r="J132" s="40"/>
      <c r="K132" s="50">
        <v>0</v>
      </c>
      <c r="L132">
        <v>2122</v>
      </c>
    </row>
    <row r="133" spans="1:12" x14ac:dyDescent="0.3">
      <c r="A133" s="58">
        <v>21</v>
      </c>
      <c r="B133" s="58">
        <v>23156</v>
      </c>
      <c r="C133" s="61">
        <v>12</v>
      </c>
      <c r="D133" s="58">
        <v>23167</v>
      </c>
      <c r="E133" s="61">
        <v>24</v>
      </c>
      <c r="F133" s="58">
        <v>23194</v>
      </c>
      <c r="G133" s="64">
        <v>23</v>
      </c>
      <c r="H133" s="64">
        <v>23212</v>
      </c>
      <c r="I133" s="40"/>
      <c r="J133" s="40"/>
      <c r="K133" s="50">
        <v>0</v>
      </c>
      <c r="L133">
        <v>2122</v>
      </c>
    </row>
    <row r="134" spans="1:12" x14ac:dyDescent="0.3">
      <c r="A134" s="58">
        <v>12</v>
      </c>
      <c r="B134" s="58">
        <v>23309</v>
      </c>
      <c r="C134" s="61">
        <v>23</v>
      </c>
      <c r="D134" s="58">
        <v>23327</v>
      </c>
      <c r="E134" s="61">
        <v>24</v>
      </c>
      <c r="F134" s="58">
        <v>23352</v>
      </c>
      <c r="G134" s="64">
        <v>23</v>
      </c>
      <c r="H134" s="64">
        <v>23370</v>
      </c>
      <c r="I134" s="40"/>
      <c r="J134" s="40"/>
      <c r="K134" s="50">
        <v>0</v>
      </c>
      <c r="L134">
        <v>1222</v>
      </c>
    </row>
    <row r="135" spans="1:12" x14ac:dyDescent="0.3">
      <c r="A135" s="58">
        <v>12</v>
      </c>
      <c r="B135" s="58">
        <v>23470</v>
      </c>
      <c r="C135" s="61">
        <v>23</v>
      </c>
      <c r="D135" s="58">
        <v>23526</v>
      </c>
      <c r="E135" s="61">
        <v>13</v>
      </c>
      <c r="F135" s="58">
        <v>23551</v>
      </c>
      <c r="G135" s="64">
        <v>14</v>
      </c>
      <c r="H135" s="64">
        <v>23558</v>
      </c>
      <c r="I135" s="40"/>
      <c r="J135" s="40"/>
      <c r="K135" s="50">
        <v>0</v>
      </c>
      <c r="L135">
        <v>1211</v>
      </c>
    </row>
    <row r="136" spans="1:12" x14ac:dyDescent="0.3">
      <c r="A136" s="58">
        <v>12</v>
      </c>
      <c r="B136" s="58">
        <v>23662</v>
      </c>
      <c r="C136" s="61">
        <v>14</v>
      </c>
      <c r="D136" s="58">
        <v>23682</v>
      </c>
      <c r="E136" s="61">
        <v>24</v>
      </c>
      <c r="F136" s="58">
        <v>23699</v>
      </c>
      <c r="G136" s="64">
        <v>23</v>
      </c>
      <c r="H136" s="64">
        <v>23712</v>
      </c>
      <c r="I136" s="40"/>
      <c r="J136" s="40"/>
      <c r="K136" s="50">
        <v>0</v>
      </c>
      <c r="L136">
        <v>1122</v>
      </c>
    </row>
    <row r="137" spans="1:12" x14ac:dyDescent="0.3">
      <c r="A137" s="58">
        <v>21</v>
      </c>
      <c r="B137" s="58">
        <v>23844</v>
      </c>
      <c r="C137" s="61">
        <v>12</v>
      </c>
      <c r="D137" s="58">
        <v>23856</v>
      </c>
      <c r="E137" s="61">
        <v>24</v>
      </c>
      <c r="F137" s="58">
        <v>23866</v>
      </c>
      <c r="G137" s="64">
        <v>23</v>
      </c>
      <c r="H137" s="64">
        <v>23883</v>
      </c>
      <c r="I137" s="40"/>
      <c r="J137" s="40"/>
      <c r="K137" s="50">
        <v>0</v>
      </c>
      <c r="L137">
        <v>2122</v>
      </c>
    </row>
    <row r="138" spans="1:12" x14ac:dyDescent="0.3">
      <c r="A138" s="17"/>
      <c r="B138" s="17"/>
      <c r="C138" s="17"/>
      <c r="D138" s="17"/>
      <c r="E138" s="17"/>
      <c r="F138" s="17"/>
      <c r="G138" s="17"/>
      <c r="H13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129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138</v>
      </c>
      <c r="V3" s="25" t="s">
        <v>117</v>
      </c>
      <c r="W3">
        <f>COUNTA(L7:L29)</f>
        <v>23</v>
      </c>
      <c r="AA3" s="25" t="s">
        <v>117</v>
      </c>
      <c r="AB3">
        <f>COUNTA(L30:L52)</f>
        <v>23</v>
      </c>
      <c r="AF3" s="25" t="s">
        <v>117</v>
      </c>
      <c r="AG3">
        <f>COUNTA(L53:L75)</f>
        <v>23</v>
      </c>
      <c r="AK3" s="25" t="s">
        <v>117</v>
      </c>
      <c r="AL3">
        <f>COUNTA(L76:L98)</f>
        <v>23</v>
      </c>
      <c r="AP3" s="25" t="s">
        <v>117</v>
      </c>
      <c r="AQ3">
        <f>COUNTA(L99:L121)</f>
        <v>23</v>
      </c>
      <c r="AU3" s="25" t="s">
        <v>117</v>
      </c>
      <c r="AV3">
        <f>COUNTA(L122:L144)</f>
        <v>23</v>
      </c>
    </row>
    <row r="4" spans="1:48" x14ac:dyDescent="0.3">
      <c r="P4" s="25" t="s">
        <v>85</v>
      </c>
      <c r="Q4" s="26">
        <f>SUM(O7:O22)</f>
        <v>138</v>
      </c>
      <c r="V4" s="25" t="s">
        <v>118</v>
      </c>
      <c r="W4">
        <f>SUM(U7:U22)</f>
        <v>23</v>
      </c>
      <c r="AA4" s="25" t="s">
        <v>118</v>
      </c>
      <c r="AB4">
        <f>SUM(Z7:Z22)</f>
        <v>23</v>
      </c>
      <c r="AF4" s="25" t="s">
        <v>118</v>
      </c>
      <c r="AG4">
        <f>SUM(AE7:AE22)</f>
        <v>23</v>
      </c>
      <c r="AK4" s="25" t="s">
        <v>118</v>
      </c>
      <c r="AL4">
        <f>SUM(AJ7:AJ22)</f>
        <v>23</v>
      </c>
      <c r="AP4" s="25" t="s">
        <v>118</v>
      </c>
      <c r="AQ4">
        <f>SUM(AO7:AO22)</f>
        <v>23</v>
      </c>
      <c r="AU4" s="25" t="s">
        <v>118</v>
      </c>
      <c r="AV4">
        <f>SUM(AT7:AT22)</f>
        <v>23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17</v>
      </c>
      <c r="C7" s="59">
        <v>14</v>
      </c>
      <c r="D7" s="56">
        <v>55</v>
      </c>
      <c r="E7" s="59">
        <v>13</v>
      </c>
      <c r="F7" s="56">
        <v>81</v>
      </c>
      <c r="G7" s="62">
        <v>14</v>
      </c>
      <c r="H7" s="62">
        <v>119</v>
      </c>
      <c r="I7" s="41"/>
      <c r="J7" s="41"/>
      <c r="K7" s="42">
        <v>0</v>
      </c>
      <c r="L7">
        <v>1111</v>
      </c>
      <c r="N7" s="35">
        <v>1111</v>
      </c>
      <c r="O7" s="35">
        <f>COUNTIF($L$7:$L$500,N7)</f>
        <v>9</v>
      </c>
      <c r="P7" s="35">
        <f>O7/$Q$4</f>
        <v>6.5217391304347824E-2</v>
      </c>
      <c r="Q7" s="35">
        <f>IF(P7=0,0,(P7*((LOG(P7))/LOG(2))))</f>
        <v>-0.25686518186972979</v>
      </c>
      <c r="T7" s="35">
        <f>N7</f>
        <v>1111</v>
      </c>
      <c r="U7" s="35">
        <f>COUNTIF(L7:L29,T7)</f>
        <v>6</v>
      </c>
      <c r="V7" s="35">
        <f>U7/(W4-U20)</f>
        <v>0.2608695652173913</v>
      </c>
      <c r="W7" s="35">
        <f>IF(V7=0,0,(V7*((LOG(V7))/LOG(2))))</f>
        <v>-0.50572159704413644</v>
      </c>
      <c r="Y7" s="35">
        <f>N7</f>
        <v>1111</v>
      </c>
      <c r="Z7" s="35">
        <f>COUNTIF(L30:L52,Y7)</f>
        <v>0</v>
      </c>
      <c r="AA7" s="35">
        <f>Z7/(AB4-Z20)</f>
        <v>0</v>
      </c>
      <c r="AB7" s="35">
        <f>IF(AA7=0,0,(AA7*((LOG(AA7))/LOG(2))))</f>
        <v>0</v>
      </c>
      <c r="AD7" s="35">
        <f>N7</f>
        <v>1111</v>
      </c>
      <c r="AE7" s="35">
        <f>COUNTIF(L53:L75,AD7)</f>
        <v>0</v>
      </c>
      <c r="AF7" s="35">
        <f>AE7/(AG4-AE20)</f>
        <v>0</v>
      </c>
      <c r="AG7" s="35">
        <f>IF(AF7=0,0,(AF7*((LOG(AF7))/LOG(2))))</f>
        <v>0</v>
      </c>
      <c r="AI7" s="35">
        <f>N7</f>
        <v>1111</v>
      </c>
      <c r="AJ7" s="35">
        <f>COUNTIF(L76:L98,AI7)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COUNTIF(L99:L121,AN7)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COUNTIF(L122:L144,AS7)</f>
        <v>3</v>
      </c>
      <c r="AU7" s="35">
        <f>AT7/(AV4-AT20)</f>
        <v>0.13043478260869565</v>
      </c>
      <c r="AV7" s="35">
        <f>IF(AU7=0,0,(AU7*((LOG(AU7))/LOG(2))))</f>
        <v>-0.3832955811307639</v>
      </c>
    </row>
    <row r="8" spans="1:48" x14ac:dyDescent="0.3">
      <c r="A8" s="57">
        <v>12</v>
      </c>
      <c r="B8" s="57">
        <v>234</v>
      </c>
      <c r="C8" s="60">
        <v>14</v>
      </c>
      <c r="D8" s="57">
        <v>284</v>
      </c>
      <c r="E8" s="60">
        <v>24</v>
      </c>
      <c r="F8" s="57">
        <v>296</v>
      </c>
      <c r="G8" s="63">
        <v>14</v>
      </c>
      <c r="H8" s="63">
        <v>320</v>
      </c>
      <c r="I8" s="41"/>
      <c r="J8" s="41"/>
      <c r="K8" s="42">
        <v>0</v>
      </c>
      <c r="L8">
        <v>1121</v>
      </c>
      <c r="N8" s="35">
        <v>1112</v>
      </c>
      <c r="O8" s="35">
        <f>COUNTIF($L$7:$L$500,N8)</f>
        <v>2</v>
      </c>
      <c r="P8" s="35">
        <f>O8/$Q$4</f>
        <v>1.4492753623188406E-2</v>
      </c>
      <c r="Q8" s="35">
        <f>IF(P8=0,0,(P8*((LOG(P8))/LOG(2))))</f>
        <v>-8.8529339953306793E-2</v>
      </c>
      <c r="T8" s="35">
        <f>N8</f>
        <v>1112</v>
      </c>
      <c r="U8" s="35">
        <f>COUNTIF(L7:L29,T8)</f>
        <v>1</v>
      </c>
      <c r="V8" s="35">
        <f>U8/(W4-U20)</f>
        <v>4.3478260869565216E-2</v>
      </c>
      <c r="W8" s="35">
        <f>IF(V8=0,0,(V8*((LOG(V8))/LOG(2))))</f>
        <v>-0.19667660678508753</v>
      </c>
      <c r="Y8" s="35">
        <f>N8</f>
        <v>1112</v>
      </c>
      <c r="Z8" s="35">
        <f>COUNTIF(L30:L52,Y8)</f>
        <v>1</v>
      </c>
      <c r="AA8" s="35">
        <f>Z8/(AB4-Z20)</f>
        <v>4.5454545454545456E-2</v>
      </c>
      <c r="AB8" s="35">
        <f>IF(AA8=0,0,(AA8*((LOG(AA8))/LOG(2))))</f>
        <v>-0.20270143721078623</v>
      </c>
      <c r="AD8" s="35">
        <f>N8</f>
        <v>1112</v>
      </c>
      <c r="AE8" s="35">
        <f>COUNTIF(L53:L75,AD8)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COUNTIF(L76:L98,AI8)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COUNTIF(L99:L121,AN8)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COUNTIF(L122:L144,AS8)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478</v>
      </c>
      <c r="C9" s="60">
        <v>23</v>
      </c>
      <c r="D9" s="57">
        <v>486</v>
      </c>
      <c r="E9" s="60">
        <v>24</v>
      </c>
      <c r="F9" s="57">
        <v>494</v>
      </c>
      <c r="G9" s="63">
        <v>14</v>
      </c>
      <c r="H9" s="63">
        <v>526</v>
      </c>
      <c r="I9" s="41"/>
      <c r="J9" s="41"/>
      <c r="K9" s="42">
        <v>0</v>
      </c>
      <c r="L9">
        <v>1221</v>
      </c>
      <c r="N9" s="35">
        <v>1121</v>
      </c>
      <c r="O9" s="35">
        <f>COUNTIF($L$7:$L$500,N9)</f>
        <v>12</v>
      </c>
      <c r="P9" s="35">
        <f>O9/$Q$4</f>
        <v>8.6956521739130432E-2</v>
      </c>
      <c r="Q9" s="35">
        <f>IF(P9=0,0,(P9*((LOG(P9))/LOG(2))))</f>
        <v>-0.30639669183104457</v>
      </c>
      <c r="T9" s="35">
        <f>N9</f>
        <v>1121</v>
      </c>
      <c r="U9" s="35">
        <f>COUNTIF(L7:L29,T9)</f>
        <v>5</v>
      </c>
      <c r="V9" s="35">
        <f>U9/(W4-U20)</f>
        <v>0.21739130434782608</v>
      </c>
      <c r="W9" s="35">
        <f>IF(V9=0,0,(V9*((LOG(V9))/LOG(2))))</f>
        <v>-0.47861605677601093</v>
      </c>
      <c r="Y9" s="35">
        <f>N9</f>
        <v>1121</v>
      </c>
      <c r="Z9" s="35">
        <f>COUNTIF(L30:L52,Y9)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COUNTIF(L53:L75,AD9)</f>
        <v>2</v>
      </c>
      <c r="AF9" s="35">
        <f>AE9/(AG4-AE20)</f>
        <v>9.5238095238095233E-2</v>
      </c>
      <c r="AG9" s="35">
        <f>IF(AF9=0,0,(AF9*((LOG(AF9))/LOG(2))))</f>
        <v>-0.32307784978845333</v>
      </c>
      <c r="AI9" s="35">
        <f>N9</f>
        <v>1121</v>
      </c>
      <c r="AJ9" s="35">
        <f>COUNTIF(L76:L98,AI9)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COUNTIF(L99:L121,AN9)</f>
        <v>3</v>
      </c>
      <c r="AP9" s="35">
        <f>AO9/(AQ4-AO20)</f>
        <v>0.13043478260869565</v>
      </c>
      <c r="AQ9" s="35">
        <f>IF(AP9=0,0,(AP9*((LOG(AP9))/LOG(2))))</f>
        <v>-0.3832955811307639</v>
      </c>
      <c r="AS9" s="35">
        <f>N9</f>
        <v>1121</v>
      </c>
      <c r="AT9" s="35">
        <f>COUNTIF(L122:L144,AS9)</f>
        <v>2</v>
      </c>
      <c r="AU9" s="35">
        <f>AT9/(AV4-AT20)</f>
        <v>8.6956521739130432E-2</v>
      </c>
      <c r="AV9" s="35">
        <f>IF(AU9=0,0,(AU9*((LOG(AU9))/LOG(2))))</f>
        <v>-0.30639669183104457</v>
      </c>
    </row>
    <row r="10" spans="1:48" x14ac:dyDescent="0.3">
      <c r="A10" s="57">
        <v>12</v>
      </c>
      <c r="B10" s="57">
        <v>632</v>
      </c>
      <c r="C10" s="60">
        <v>14</v>
      </c>
      <c r="D10" s="57">
        <v>642</v>
      </c>
      <c r="E10" s="60">
        <v>24</v>
      </c>
      <c r="F10" s="57">
        <v>651</v>
      </c>
      <c r="G10" s="63">
        <v>14</v>
      </c>
      <c r="H10" s="63">
        <v>662</v>
      </c>
      <c r="I10" s="41"/>
      <c r="J10" s="41"/>
      <c r="K10" s="42">
        <v>0</v>
      </c>
      <c r="L10">
        <v>1121</v>
      </c>
      <c r="N10" s="35">
        <v>1122</v>
      </c>
      <c r="O10" s="35">
        <f>COUNTIF($L$7:$L$500,N10)</f>
        <v>13</v>
      </c>
      <c r="P10" s="35">
        <f>O10/$Q$4</f>
        <v>9.420289855072464E-2</v>
      </c>
      <c r="Q10" s="35">
        <f>IF(P10=0,0,(P10*((LOG(P10))/LOG(2))))</f>
        <v>-0.32105146088610148</v>
      </c>
      <c r="T10" s="35">
        <f>N10</f>
        <v>1122</v>
      </c>
      <c r="U10" s="35">
        <f>COUNTIF(L7:L29,T10)</f>
        <v>3</v>
      </c>
      <c r="V10" s="35">
        <f>U10/(W4-U20)</f>
        <v>0.13043478260869565</v>
      </c>
      <c r="W10" s="35">
        <f>IF(V10=0,0,(V10*((LOG(V10))/LOG(2))))</f>
        <v>-0.3832955811307639</v>
      </c>
      <c r="Y10" s="35">
        <f>N10</f>
        <v>1122</v>
      </c>
      <c r="Z10" s="35">
        <f>COUNTIF(L30:L52,Y10)</f>
        <v>2</v>
      </c>
      <c r="AA10" s="35">
        <f>Z10/(AB4-Z20)</f>
        <v>9.0909090909090912E-2</v>
      </c>
      <c r="AB10" s="35">
        <f>IF(AA10=0,0,(AA10*((LOG(AA10))/LOG(2))))</f>
        <v>-0.31449378351248153</v>
      </c>
      <c r="AD10" s="35">
        <f>N10</f>
        <v>1122</v>
      </c>
      <c r="AE10" s="35">
        <f>COUNTIF(L53:L75,AD10)</f>
        <v>3</v>
      </c>
      <c r="AF10" s="35">
        <f>AE10/(AG4-AE20)</f>
        <v>0.14285714285714285</v>
      </c>
      <c r="AG10" s="35">
        <f>IF(AF10=0,0,(AF10*((LOG(AF10))/LOG(2))))</f>
        <v>-0.40105070315108626</v>
      </c>
      <c r="AI10" s="35">
        <f>N10</f>
        <v>1122</v>
      </c>
      <c r="AJ10" s="35">
        <f>COUNTIF(L76:L98,AI10)</f>
        <v>0</v>
      </c>
      <c r="AK10" s="35">
        <f>AJ10/(AL4-AJ20)</f>
        <v>0</v>
      </c>
      <c r="AL10" s="35">
        <f>IF(AK10=0,0,(AK10*((LOG(AK10))/LOG(2))))</f>
        <v>0</v>
      </c>
      <c r="AN10" s="35">
        <f>N10</f>
        <v>1122</v>
      </c>
      <c r="AO10" s="35">
        <f>COUNTIF(L99:L121,AN10)</f>
        <v>4</v>
      </c>
      <c r="AP10" s="35">
        <f>AO10/(AQ4-AO20)</f>
        <v>0.17391304347826086</v>
      </c>
      <c r="AQ10" s="35">
        <f>IF(AP10=0,0,(AP10*((LOG(AP10))/LOG(2))))</f>
        <v>-0.43888034018382832</v>
      </c>
      <c r="AS10" s="35">
        <f>N10</f>
        <v>1122</v>
      </c>
      <c r="AT10" s="35">
        <f>COUNTIF(L122:L144,AS10)</f>
        <v>1</v>
      </c>
      <c r="AU10" s="35">
        <f>AT10/(AV4-AT20)</f>
        <v>4.3478260869565216E-2</v>
      </c>
      <c r="AV10" s="35">
        <f>IF(AU10=0,0,(AU10*((LOG(AU10))/LOG(2))))</f>
        <v>-0.19667660678508753</v>
      </c>
    </row>
    <row r="11" spans="1:48" x14ac:dyDescent="0.3">
      <c r="A11" s="57">
        <v>12</v>
      </c>
      <c r="B11" s="57">
        <v>810</v>
      </c>
      <c r="C11" s="60">
        <v>14</v>
      </c>
      <c r="D11" s="57">
        <v>833</v>
      </c>
      <c r="E11" s="60">
        <v>13</v>
      </c>
      <c r="F11" s="57">
        <v>841</v>
      </c>
      <c r="G11" s="63">
        <v>14</v>
      </c>
      <c r="H11" s="63">
        <v>853</v>
      </c>
      <c r="I11" s="41"/>
      <c r="J11" s="41"/>
      <c r="K11" s="42">
        <v>0</v>
      </c>
      <c r="L11">
        <v>1111</v>
      </c>
      <c r="N11" s="35">
        <v>1211</v>
      </c>
      <c r="O11" s="35">
        <f>COUNTIF($L$7:$L$500,N11)</f>
        <v>9</v>
      </c>
      <c r="P11" s="35">
        <f>O11/$Q$4</f>
        <v>6.5217391304347824E-2</v>
      </c>
      <c r="Q11" s="35">
        <f>IF(P11=0,0,(P11*((LOG(P11))/LOG(2))))</f>
        <v>-0.25686518186972979</v>
      </c>
      <c r="T11" s="35">
        <f>N11</f>
        <v>1211</v>
      </c>
      <c r="U11" s="35">
        <f>COUNTIF(L7:L29,T11)</f>
        <v>3</v>
      </c>
      <c r="V11" s="35">
        <f>U11/(W4-U20)</f>
        <v>0.13043478260869565</v>
      </c>
      <c r="W11" s="35">
        <f>IF(V11=0,0,(V11*((LOG(V11))/LOG(2))))</f>
        <v>-0.3832955811307639</v>
      </c>
      <c r="Y11" s="35">
        <f>N11</f>
        <v>1211</v>
      </c>
      <c r="Z11" s="35">
        <f>COUNTIF(L30:L52,Y11)</f>
        <v>3</v>
      </c>
      <c r="AA11" s="35">
        <f>Z11/(AB4-Z20)</f>
        <v>0.13636363636363635</v>
      </c>
      <c r="AB11" s="35">
        <f>IF(AA11=0,0,(AA11*((LOG(AA11))/LOG(2))))</f>
        <v>-0.39197306153401923</v>
      </c>
      <c r="AD11" s="35">
        <f>N11</f>
        <v>1211</v>
      </c>
      <c r="AE11" s="35">
        <f>COUNTIF(L53:L75,AD11)</f>
        <v>1</v>
      </c>
      <c r="AF11" s="35">
        <f>AE11/(AG4-AE20)</f>
        <v>4.7619047619047616E-2</v>
      </c>
      <c r="AG11" s="35">
        <f>IF(AF11=0,0,(AF11*((LOG(AF11))/LOG(2))))</f>
        <v>-0.20915797251327431</v>
      </c>
      <c r="AI11" s="35">
        <f>N11</f>
        <v>1211</v>
      </c>
      <c r="AJ11" s="35">
        <f>COUNTIF(L76:L98,AI11)</f>
        <v>0</v>
      </c>
      <c r="AK11" s="35">
        <f>AJ11/(AL4-AJ20)</f>
        <v>0</v>
      </c>
      <c r="AL11" s="35">
        <f>IF(AK11=0,0,(AK11*((LOG(AK11))/LOG(2))))</f>
        <v>0</v>
      </c>
      <c r="AN11" s="35">
        <f>N11</f>
        <v>1211</v>
      </c>
      <c r="AO11" s="35">
        <f>COUNTIF(L99:L121,AN11)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COUNTIF(L122:L144,AS11)</f>
        <v>2</v>
      </c>
      <c r="AU11" s="35">
        <f>AT11/(AV4-AT20)</f>
        <v>8.6956521739130432E-2</v>
      </c>
      <c r="AV11" s="35">
        <f>IF(AU11=0,0,(AU11*((LOG(AU11))/LOG(2))))</f>
        <v>-0.30639669183104457</v>
      </c>
    </row>
    <row r="12" spans="1:48" x14ac:dyDescent="0.3">
      <c r="A12" s="57">
        <v>12</v>
      </c>
      <c r="B12" s="57">
        <v>957</v>
      </c>
      <c r="C12" s="60">
        <v>14</v>
      </c>
      <c r="D12" s="57">
        <v>974</v>
      </c>
      <c r="E12" s="60">
        <v>24</v>
      </c>
      <c r="F12" s="57">
        <v>983</v>
      </c>
      <c r="G12" s="63">
        <v>23</v>
      </c>
      <c r="H12" s="63">
        <v>998</v>
      </c>
      <c r="I12" s="41"/>
      <c r="J12" s="41"/>
      <c r="K12" s="42">
        <v>0</v>
      </c>
      <c r="L12">
        <v>1122</v>
      </c>
      <c r="N12" s="35">
        <v>1212</v>
      </c>
      <c r="O12" s="35">
        <f>COUNTIF($L$7:$L$500,N12)</f>
        <v>20</v>
      </c>
      <c r="P12" s="35">
        <f>O12/$Q$4</f>
        <v>0.14492753623188406</v>
      </c>
      <c r="Q12" s="35">
        <f>IF(P12=0,0,(P12*((LOG(P12))/LOG(2))))</f>
        <v>-0.40385454520156622</v>
      </c>
      <c r="T12" s="35">
        <f>N12</f>
        <v>1212</v>
      </c>
      <c r="U12" s="35">
        <f>COUNTIF(L7:L29,T12)</f>
        <v>1</v>
      </c>
      <c r="V12" s="35">
        <f>U12/(W4-U20)</f>
        <v>4.3478260869565216E-2</v>
      </c>
      <c r="W12" s="35">
        <f>IF(V12=0,0,(V12*((LOG(V12))/LOG(2))))</f>
        <v>-0.19667660678508753</v>
      </c>
      <c r="Y12" s="35">
        <f>N12</f>
        <v>1212</v>
      </c>
      <c r="Z12" s="35">
        <f>COUNTIF(L30:L52,Y12)</f>
        <v>5</v>
      </c>
      <c r="AA12" s="35">
        <f>Z12/(AB4-Z20)</f>
        <v>0.22727272727272727</v>
      </c>
      <c r="AB12" s="35">
        <f>IF(AA12=0,0,(AA12*((LOG(AA12))/LOG(2))))</f>
        <v>-0.48579625539771243</v>
      </c>
      <c r="AD12" s="35">
        <f>N12</f>
        <v>1212</v>
      </c>
      <c r="AE12" s="35">
        <f>COUNTIF(L53:L75,AD12)</f>
        <v>4</v>
      </c>
      <c r="AF12" s="35">
        <f>AE12/(AG4-AE20)</f>
        <v>0.19047619047619047</v>
      </c>
      <c r="AG12" s="35">
        <f>IF(AF12=0,0,(AF12*((LOG(AF12))/LOG(2))))</f>
        <v>-0.4556795091007162</v>
      </c>
      <c r="AI12" s="35">
        <f>N12</f>
        <v>1212</v>
      </c>
      <c r="AJ12" s="35">
        <f>COUNTIF(L76:L98,AI12)</f>
        <v>3</v>
      </c>
      <c r="AK12" s="35">
        <f>AJ12/(AL4-AJ20)</f>
        <v>0.15</v>
      </c>
      <c r="AL12" s="35">
        <f>IF(AK12=0,0,(AK12*((LOG(AK12))/LOG(2))))</f>
        <v>-0.41054483912493089</v>
      </c>
      <c r="AN12" s="35">
        <f>N12</f>
        <v>1212</v>
      </c>
      <c r="AO12" s="35">
        <f>COUNTIF(L99:L121,AN12)</f>
        <v>4</v>
      </c>
      <c r="AP12" s="35">
        <f>AO12/(AQ4-AO20)</f>
        <v>0.17391304347826086</v>
      </c>
      <c r="AQ12" s="35">
        <f>IF(AP12=0,0,(AP12*((LOG(AP12))/LOG(2))))</f>
        <v>-0.43888034018382832</v>
      </c>
      <c r="AS12" s="35">
        <f>N12</f>
        <v>1212</v>
      </c>
      <c r="AT12" s="35">
        <f>COUNTIF(L122:L144,AS12)</f>
        <v>3</v>
      </c>
      <c r="AU12" s="35">
        <f>AT12/(AV4-AT20)</f>
        <v>0.13043478260869565</v>
      </c>
      <c r="AV12" s="35">
        <f>IF(AU12=0,0,(AU12*((LOG(AU12))/LOG(2))))</f>
        <v>-0.3832955811307639</v>
      </c>
    </row>
    <row r="13" spans="1:48" x14ac:dyDescent="0.3">
      <c r="A13" s="57">
        <v>12</v>
      </c>
      <c r="B13" s="57">
        <v>1118</v>
      </c>
      <c r="C13" s="60">
        <v>14</v>
      </c>
      <c r="D13" s="57">
        <v>1136</v>
      </c>
      <c r="E13" s="60">
        <v>13</v>
      </c>
      <c r="F13" s="57">
        <v>1155</v>
      </c>
      <c r="G13" s="63">
        <v>14</v>
      </c>
      <c r="H13" s="63">
        <v>1163</v>
      </c>
      <c r="I13" s="41"/>
      <c r="J13" s="41"/>
      <c r="K13" s="42">
        <v>0</v>
      </c>
      <c r="L13">
        <v>1111</v>
      </c>
      <c r="N13" s="35">
        <v>1221</v>
      </c>
      <c r="O13" s="35">
        <f>COUNTIF($L$7:$L$500,N13)</f>
        <v>16</v>
      </c>
      <c r="P13" s="35">
        <f>O13/$Q$4</f>
        <v>0.11594202898550725</v>
      </c>
      <c r="Q13" s="35">
        <f>IF(P13=0,0,(P13*((LOG(P13))/LOG(2))))</f>
        <v>-0.36040863266993262</v>
      </c>
      <c r="T13" s="35">
        <f>N13</f>
        <v>1221</v>
      </c>
      <c r="U13" s="35">
        <f>COUNTIF(L7:L29,T13)</f>
        <v>2</v>
      </c>
      <c r="V13" s="35">
        <f>U13/(W4-U20)</f>
        <v>8.6956521739130432E-2</v>
      </c>
      <c r="W13" s="35">
        <f>IF(V13=0,0,(V13*((LOG(V13))/LOG(2))))</f>
        <v>-0.30639669183104457</v>
      </c>
      <c r="Y13" s="35">
        <f>N13</f>
        <v>1221</v>
      </c>
      <c r="Z13" s="35">
        <f>COUNTIF(L30:L52,Y13)</f>
        <v>4</v>
      </c>
      <c r="AA13" s="35">
        <f>Z13/(AB4-Z20)</f>
        <v>0.18181818181818182</v>
      </c>
      <c r="AB13" s="35">
        <f>IF(AA13=0,0,(AA13*((LOG(AA13))/LOG(2))))</f>
        <v>-0.44716938520678134</v>
      </c>
      <c r="AD13" s="35">
        <f>N13</f>
        <v>1221</v>
      </c>
      <c r="AE13" s="35">
        <f>COUNTIF(L53:L75,AD13)</f>
        <v>3</v>
      </c>
      <c r="AF13" s="35">
        <f>AE13/(AG4-AE20)</f>
        <v>0.14285714285714285</v>
      </c>
      <c r="AG13" s="35">
        <f>IF(AF13=0,0,(AF13*((LOG(AF13))/LOG(2))))</f>
        <v>-0.40105070315108626</v>
      </c>
      <c r="AI13" s="35">
        <f>N13</f>
        <v>1221</v>
      </c>
      <c r="AJ13" s="35">
        <f>COUNTIF(L76:L98,AI13)</f>
        <v>2</v>
      </c>
      <c r="AK13" s="35">
        <f>AJ13/(AL4-AJ20)</f>
        <v>0.1</v>
      </c>
      <c r="AL13" s="35">
        <f>IF(AK13=0,0,(AK13*((LOG(AK13))/LOG(2))))</f>
        <v>-0.33219280948873625</v>
      </c>
      <c r="AN13" s="35">
        <f>N13</f>
        <v>1221</v>
      </c>
      <c r="AO13" s="35">
        <f>COUNTIF(L99:L121,AN13)</f>
        <v>2</v>
      </c>
      <c r="AP13" s="35">
        <f>AO13/(AQ4-AO20)</f>
        <v>8.6956521739130432E-2</v>
      </c>
      <c r="AQ13" s="35">
        <f>IF(AP13=0,0,(AP13*((LOG(AP13))/LOG(2))))</f>
        <v>-0.30639669183104457</v>
      </c>
      <c r="AS13" s="35">
        <f>N13</f>
        <v>1221</v>
      </c>
      <c r="AT13" s="35">
        <f>COUNTIF(L122:L144,AS13)</f>
        <v>3</v>
      </c>
      <c r="AU13" s="35">
        <f>AT13/(AV4-AT20)</f>
        <v>0.13043478260869565</v>
      </c>
      <c r="AV13" s="35">
        <f>IF(AU13=0,0,(AU13*((LOG(AU13))/LOG(2))))</f>
        <v>-0.3832955811307639</v>
      </c>
    </row>
    <row r="14" spans="1:48" x14ac:dyDescent="0.3">
      <c r="A14" s="57">
        <v>12</v>
      </c>
      <c r="B14" s="57">
        <v>1284</v>
      </c>
      <c r="C14" s="60">
        <v>23</v>
      </c>
      <c r="D14" s="57">
        <v>1292</v>
      </c>
      <c r="E14" s="60">
        <v>13</v>
      </c>
      <c r="F14" s="57">
        <v>1304</v>
      </c>
      <c r="G14" s="63">
        <v>23</v>
      </c>
      <c r="H14" s="63">
        <v>1311</v>
      </c>
      <c r="I14" s="41"/>
      <c r="J14" s="41"/>
      <c r="K14" s="42">
        <v>0</v>
      </c>
      <c r="L14">
        <v>1212</v>
      </c>
      <c r="N14" s="35">
        <v>1222</v>
      </c>
      <c r="O14" s="35">
        <f>COUNTIF($L$7:$L$500,N14)</f>
        <v>12</v>
      </c>
      <c r="P14" s="35">
        <f>O14/$Q$4</f>
        <v>8.6956521739130432E-2</v>
      </c>
      <c r="Q14" s="35">
        <f>IF(P14=0,0,(P14*((LOG(P14))/LOG(2))))</f>
        <v>-0.30639669183104457</v>
      </c>
      <c r="T14" s="35">
        <f>N14</f>
        <v>1222</v>
      </c>
      <c r="U14" s="35">
        <f>COUNTIF(L7:L29,T14)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COUNTIF(L30:L52,Y14)</f>
        <v>0</v>
      </c>
      <c r="AA14" s="35">
        <f>Z14/(AB4-Z20)</f>
        <v>0</v>
      </c>
      <c r="AB14" s="35">
        <f>IF(AA14=0,0,(AA14*((LOG(AA14))/LOG(2))))</f>
        <v>0</v>
      </c>
      <c r="AD14" s="35">
        <f>N14</f>
        <v>1222</v>
      </c>
      <c r="AE14" s="35">
        <f>COUNTIF(L53:L75,AD14)</f>
        <v>3</v>
      </c>
      <c r="AF14" s="35">
        <f>AE14/(AG4-AE20)</f>
        <v>0.14285714285714285</v>
      </c>
      <c r="AG14" s="35">
        <f>IF(AF14=0,0,(AF14*((LOG(AF14))/LOG(2))))</f>
        <v>-0.40105070315108626</v>
      </c>
      <c r="AI14" s="35">
        <f>N14</f>
        <v>1222</v>
      </c>
      <c r="AJ14" s="35">
        <f>COUNTIF(L76:L98,AI14)</f>
        <v>5</v>
      </c>
      <c r="AK14" s="35">
        <f>AJ14/(AL4-AJ20)</f>
        <v>0.25</v>
      </c>
      <c r="AL14" s="35">
        <f>IF(AK14=0,0,(AK14*((LOG(AK14))/LOG(2))))</f>
        <v>-0.5</v>
      </c>
      <c r="AN14" s="35">
        <f>N14</f>
        <v>1222</v>
      </c>
      <c r="AO14" s="35">
        <f>COUNTIF(L99:L121,AN14)</f>
        <v>2</v>
      </c>
      <c r="AP14" s="35">
        <f>AO14/(AQ4-AO20)</f>
        <v>8.6956521739130432E-2</v>
      </c>
      <c r="AQ14" s="35">
        <f>IF(AP14=0,0,(AP14*((LOG(AP14))/LOG(2))))</f>
        <v>-0.30639669183104457</v>
      </c>
      <c r="AS14" s="35">
        <f>N14</f>
        <v>1222</v>
      </c>
      <c r="AT14" s="35">
        <f>COUNTIF(L122:L144,AS14)</f>
        <v>2</v>
      </c>
      <c r="AU14" s="35">
        <f>AT14/(AV4-AT20)</f>
        <v>8.6956521739130432E-2</v>
      </c>
      <c r="AV14" s="35">
        <f>IF(AU14=0,0,(AU14*((LOG(AU14))/LOG(2))))</f>
        <v>-0.30639669183104457</v>
      </c>
    </row>
    <row r="15" spans="1:48" x14ac:dyDescent="0.3">
      <c r="A15" s="57">
        <v>12</v>
      </c>
      <c r="B15" s="57">
        <v>1416</v>
      </c>
      <c r="C15" s="60">
        <v>14</v>
      </c>
      <c r="D15" s="57">
        <v>1433</v>
      </c>
      <c r="E15" s="60">
        <v>24</v>
      </c>
      <c r="F15" s="57">
        <v>1447</v>
      </c>
      <c r="G15" s="63">
        <v>14</v>
      </c>
      <c r="H15" s="63">
        <v>1463</v>
      </c>
      <c r="I15" s="41"/>
      <c r="J15" s="41"/>
      <c r="K15" s="42">
        <v>0</v>
      </c>
      <c r="L15">
        <v>1121</v>
      </c>
      <c r="N15" s="35">
        <v>2111</v>
      </c>
      <c r="O15" s="35">
        <f>COUNTIF($L$7:$L$500,N15)</f>
        <v>3</v>
      </c>
      <c r="P15" s="35">
        <f>O15/$Q$4</f>
        <v>2.1739130434782608E-2</v>
      </c>
      <c r="Q15" s="35">
        <f>IF(P15=0,0,(P15*((LOG(P15))/LOG(2))))</f>
        <v>-0.12007743382732637</v>
      </c>
      <c r="T15" s="35">
        <f>N15</f>
        <v>2111</v>
      </c>
      <c r="U15" s="35">
        <f>COUNTIF(L7:L29,T15)</f>
        <v>1</v>
      </c>
      <c r="V15" s="35">
        <f>U15/(W4-U20)</f>
        <v>4.3478260869565216E-2</v>
      </c>
      <c r="W15" s="35">
        <f>IF(V15=0,0,(V15*((LOG(V15))/LOG(2))))</f>
        <v>-0.19667660678508753</v>
      </c>
      <c r="Y15" s="35">
        <f>N15</f>
        <v>2111</v>
      </c>
      <c r="Z15" s="35">
        <f>COUNTIF(L30:L52,Y15)</f>
        <v>2</v>
      </c>
      <c r="AA15" s="35">
        <f>Z15/(AB4-Z20)</f>
        <v>9.0909090909090912E-2</v>
      </c>
      <c r="AB15" s="35">
        <f>IF(AA15=0,0,(AA15*((LOG(AA15))/LOG(2))))</f>
        <v>-0.31449378351248153</v>
      </c>
      <c r="AD15" s="35">
        <f>N15</f>
        <v>2111</v>
      </c>
      <c r="AE15" s="35">
        <f>COUNTIF(L53:L75,AD15)</f>
        <v>0</v>
      </c>
      <c r="AF15" s="35">
        <f>AE15/(AG4-AE20)</f>
        <v>0</v>
      </c>
      <c r="AG15" s="35">
        <f>IF(AF15=0,0,(AF15*((LOG(AF15))/LOG(2))))</f>
        <v>0</v>
      </c>
      <c r="AI15" s="35">
        <f>N15</f>
        <v>2111</v>
      </c>
      <c r="AJ15" s="35">
        <f>COUNTIF(L76:L98,AI15)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COUNTIF(L99:L121,AN15)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COUNTIF(L122:L144,AS15)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1567</v>
      </c>
      <c r="C16" s="60">
        <v>14</v>
      </c>
      <c r="D16" s="57">
        <v>1578</v>
      </c>
      <c r="E16" s="60">
        <v>24</v>
      </c>
      <c r="F16" s="57">
        <v>1612</v>
      </c>
      <c r="G16" s="63">
        <v>23</v>
      </c>
      <c r="H16" s="63">
        <v>1632</v>
      </c>
      <c r="I16" s="41"/>
      <c r="J16" s="41"/>
      <c r="K16" s="42">
        <v>0</v>
      </c>
      <c r="L16">
        <v>1122</v>
      </c>
      <c r="N16" s="35">
        <v>2112</v>
      </c>
      <c r="O16" s="35">
        <f>COUNTIF($L$7:$L$500,N16)</f>
        <v>2</v>
      </c>
      <c r="P16" s="35">
        <f>O16/$Q$4</f>
        <v>1.4492753623188406E-2</v>
      </c>
      <c r="Q16" s="35">
        <f>IF(P16=0,0,(P16*((LOG(P16))/LOG(2))))</f>
        <v>-8.8529339953306793E-2</v>
      </c>
      <c r="T16" s="35">
        <f>N16</f>
        <v>2112</v>
      </c>
      <c r="U16" s="35">
        <f>COUNTIF(L7:L29,T16)</f>
        <v>1</v>
      </c>
      <c r="V16" s="35">
        <f>U16/(W4-U20)</f>
        <v>4.3478260869565216E-2</v>
      </c>
      <c r="W16" s="35">
        <f>IF(V16=0,0,(V16*((LOG(V16))/LOG(2))))</f>
        <v>-0.19667660678508753</v>
      </c>
      <c r="Y16" s="35">
        <f>N16</f>
        <v>2112</v>
      </c>
      <c r="Z16" s="35">
        <f>COUNTIF(L30:L52,Y16)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COUNTIF(L53:L75,AD16)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COUNTIF(L76:L98,AI16)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COUNTIF(L99:L121,AN16)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COUNTIF(L122:L144,AS16)</f>
        <v>1</v>
      </c>
      <c r="AU16" s="35">
        <f>AT16/(AV4-AT20)</f>
        <v>4.3478260869565216E-2</v>
      </c>
      <c r="AV16" s="35">
        <f>IF(AU16=0,0,(AU16*((LOG(AU16))/LOG(2))))</f>
        <v>-0.19667660678508753</v>
      </c>
    </row>
    <row r="17" spans="1:48" x14ac:dyDescent="0.3">
      <c r="A17" s="57">
        <v>12</v>
      </c>
      <c r="B17" s="57">
        <v>1739</v>
      </c>
      <c r="C17" s="60">
        <v>14</v>
      </c>
      <c r="D17" s="57">
        <v>1757</v>
      </c>
      <c r="E17" s="60">
        <v>24</v>
      </c>
      <c r="F17" s="57">
        <v>1767</v>
      </c>
      <c r="G17" s="63">
        <v>14</v>
      </c>
      <c r="H17" s="63">
        <v>1798</v>
      </c>
      <c r="I17" s="41"/>
      <c r="J17" s="41"/>
      <c r="K17" s="42">
        <v>0</v>
      </c>
      <c r="L17">
        <v>1121</v>
      </c>
      <c r="N17" s="35">
        <v>2121</v>
      </c>
      <c r="O17" s="35">
        <f>COUNTIF($L$7:$L$500,N17)</f>
        <v>8</v>
      </c>
      <c r="P17" s="35">
        <f>O17/$Q$4</f>
        <v>5.7971014492753624E-2</v>
      </c>
      <c r="Q17" s="35">
        <f>IF(P17=0,0,(P17*((LOG(P17))/LOG(2))))</f>
        <v>-0.23817533082771994</v>
      </c>
      <c r="T17" s="35">
        <f>N17</f>
        <v>2121</v>
      </c>
      <c r="U17" s="35">
        <f>COUNTIF(L7:L29,T17)</f>
        <v>0</v>
      </c>
      <c r="V17" s="35">
        <f>U17/(W4-U20)</f>
        <v>0</v>
      </c>
      <c r="W17" s="35">
        <f>IF(V17=0,0,(V17*((LOG(V17))/LOG(2))))</f>
        <v>0</v>
      </c>
      <c r="Y17" s="35">
        <f>N17</f>
        <v>2121</v>
      </c>
      <c r="Z17" s="35">
        <f>COUNTIF(L30:L52,Y17)</f>
        <v>2</v>
      </c>
      <c r="AA17" s="35">
        <f>Z17/(AB4-Z20)</f>
        <v>9.0909090909090912E-2</v>
      </c>
      <c r="AB17" s="35">
        <f>IF(AA17=0,0,(AA17*((LOG(AA17))/LOG(2))))</f>
        <v>-0.31449378351248153</v>
      </c>
      <c r="AD17" s="35">
        <f>N17</f>
        <v>2121</v>
      </c>
      <c r="AE17" s="35">
        <f>COUNTIF(L53:L75,AD17)</f>
        <v>1</v>
      </c>
      <c r="AF17" s="35">
        <f>AE17/(AG4-AE20)</f>
        <v>4.7619047619047616E-2</v>
      </c>
      <c r="AG17" s="35">
        <f>IF(AF17=0,0,(AF17*((LOG(AF17))/LOG(2))))</f>
        <v>-0.20915797251327431</v>
      </c>
      <c r="AI17" s="35">
        <f>N17</f>
        <v>2121</v>
      </c>
      <c r="AJ17" s="35">
        <f>COUNTIF(L76:L98,AI17)</f>
        <v>1</v>
      </c>
      <c r="AK17" s="35">
        <f>AJ17/(AL4-AJ20)</f>
        <v>0.05</v>
      </c>
      <c r="AL17" s="35">
        <f>IF(AK17=0,0,(AK17*((LOG(AK17))/LOG(2))))</f>
        <v>-0.21609640474436814</v>
      </c>
      <c r="AN17" s="35">
        <f>N17</f>
        <v>2121</v>
      </c>
      <c r="AO17" s="35">
        <f>COUNTIF(L99:L121,AN17)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COUNTIF(L122:L144,AS17)</f>
        <v>4</v>
      </c>
      <c r="AU17" s="35">
        <f>AT17/(AV4-AT20)</f>
        <v>0.17391304347826086</v>
      </c>
      <c r="AV17" s="35">
        <f>IF(AU17=0,0,(AU17*((LOG(AU17))/LOG(2))))</f>
        <v>-0.43888034018382832</v>
      </c>
    </row>
    <row r="18" spans="1:48" x14ac:dyDescent="0.3">
      <c r="A18" s="57">
        <v>12</v>
      </c>
      <c r="B18" s="57">
        <v>1912</v>
      </c>
      <c r="C18" s="60">
        <v>14</v>
      </c>
      <c r="D18" s="57">
        <v>1949</v>
      </c>
      <c r="E18" s="60">
        <v>24</v>
      </c>
      <c r="F18" s="57">
        <v>1982</v>
      </c>
      <c r="G18" s="63">
        <v>23</v>
      </c>
      <c r="H18" s="63">
        <v>2000</v>
      </c>
      <c r="I18" s="41"/>
      <c r="J18" s="41"/>
      <c r="K18" s="42">
        <v>0</v>
      </c>
      <c r="L18">
        <v>1122</v>
      </c>
      <c r="N18" s="35">
        <v>2122</v>
      </c>
      <c r="O18" s="35">
        <f>COUNTIF($L$7:$L$500,N18)</f>
        <v>22</v>
      </c>
      <c r="P18" s="35">
        <f>O18/$Q$4</f>
        <v>0.15942028985507245</v>
      </c>
      <c r="Q18" s="35">
        <f>IF(P18=0,0,(P18*((LOG(P18))/LOG(2))))</f>
        <v>-0.42231914810941429</v>
      </c>
      <c r="T18" s="35">
        <f>N18</f>
        <v>2122</v>
      </c>
      <c r="U18" s="35">
        <f>COUNTIF(L7:L29,T18)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COUNTIF(L30:L52,Y18)</f>
        <v>3</v>
      </c>
      <c r="AA18" s="35">
        <f>Z18/(AB4-Z20)</f>
        <v>0.13636363636363635</v>
      </c>
      <c r="AB18" s="35">
        <f>IF(AA18=0,0,(AA18*((LOG(AA18))/LOG(2))))</f>
        <v>-0.39197306153401923</v>
      </c>
      <c r="AD18" s="35">
        <f>N18</f>
        <v>2122</v>
      </c>
      <c r="AE18" s="35">
        <f>COUNTIF(L53:L75,AD18)</f>
        <v>4</v>
      </c>
      <c r="AF18" s="35">
        <f>AE18/(AG4-AE20)</f>
        <v>0.19047619047619047</v>
      </c>
      <c r="AG18" s="35">
        <f>IF(AF18=0,0,(AF18*((LOG(AF18))/LOG(2))))</f>
        <v>-0.4556795091007162</v>
      </c>
      <c r="AI18" s="35">
        <f>N18</f>
        <v>2122</v>
      </c>
      <c r="AJ18" s="35">
        <f>COUNTIF(L76:L98,AI18)</f>
        <v>7</v>
      </c>
      <c r="AK18" s="35">
        <f>AJ18/(AL4-AJ20)</f>
        <v>0.35</v>
      </c>
      <c r="AL18" s="35">
        <f>IF(AK18=0,0,(AK18*((LOG(AK18))/LOG(2))))</f>
        <v>-0.53010061049041535</v>
      </c>
      <c r="AN18" s="35">
        <f>N18</f>
        <v>2122</v>
      </c>
      <c r="AO18" s="35">
        <f>COUNTIF(L99:L121,AN18)</f>
        <v>7</v>
      </c>
      <c r="AP18" s="35">
        <f>AO18/(AQ4-AO20)</f>
        <v>0.30434782608695654</v>
      </c>
      <c r="AQ18" s="35">
        <f>IF(AP18=0,0,(AP18*((LOG(AP18))/LOG(2))))</f>
        <v>-0.52232387991286355</v>
      </c>
      <c r="AS18" s="35">
        <f>N18</f>
        <v>2122</v>
      </c>
      <c r="AT18" s="35">
        <f>COUNTIF(L122:L144,AS18)</f>
        <v>1</v>
      </c>
      <c r="AU18" s="35">
        <f>AT18/(AV4-AT20)</f>
        <v>4.3478260869565216E-2</v>
      </c>
      <c r="AV18" s="35">
        <f>IF(AU18=0,0,(AU18*((LOG(AU18))/LOG(2))))</f>
        <v>-0.19667660678508753</v>
      </c>
    </row>
    <row r="19" spans="1:48" x14ac:dyDescent="0.3">
      <c r="A19" s="57">
        <v>12</v>
      </c>
      <c r="B19" s="57">
        <v>2120</v>
      </c>
      <c r="C19" s="60">
        <v>14</v>
      </c>
      <c r="D19" s="57">
        <v>2138</v>
      </c>
      <c r="E19" s="60">
        <v>13</v>
      </c>
      <c r="F19" s="57">
        <v>2159</v>
      </c>
      <c r="G19" s="63">
        <v>14</v>
      </c>
      <c r="H19" s="63">
        <v>2167</v>
      </c>
      <c r="I19" s="41"/>
      <c r="J19" s="41"/>
      <c r="K19" s="42">
        <v>0</v>
      </c>
      <c r="L19">
        <v>1111</v>
      </c>
      <c r="N19" s="35">
        <v>2211</v>
      </c>
      <c r="O19" s="35">
        <f>COUNTIF($L$7:$L$500,N19)</f>
        <v>1</v>
      </c>
      <c r="P19" s="35">
        <f>O19/$Q$4</f>
        <v>7.246376811594203E-3</v>
      </c>
      <c r="Q19" s="35">
        <f>IF(P19=0,0,(P19*((LOG(P19))/LOG(2))))</f>
        <v>-5.1511046788247604E-2</v>
      </c>
      <c r="T19" s="35">
        <f>N19</f>
        <v>2211</v>
      </c>
      <c r="U19" s="35">
        <f>COUNTIF(L7:L29,T19)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COUNTIF(L30:L52,Y19)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COUNTIF(L53:L75,AD19)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COUNTIF(L76:L98,AI19)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COUNTIF(L99:L121,AN19)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COUNTIF(L122:L144,AS19)</f>
        <v>1</v>
      </c>
      <c r="AU19" s="35">
        <f>AT19/(AV4-AT20)</f>
        <v>4.3478260869565216E-2</v>
      </c>
      <c r="AV19" s="35">
        <f>IF(AU19=0,0,(AU19*((LOG(AU19))/LOG(2))))</f>
        <v>-0.19667660678508753</v>
      </c>
    </row>
    <row r="20" spans="1:48" x14ac:dyDescent="0.3">
      <c r="A20" s="57">
        <v>21</v>
      </c>
      <c r="B20" s="57">
        <v>2297</v>
      </c>
      <c r="C20" s="60">
        <v>12</v>
      </c>
      <c r="D20" s="57">
        <v>2313</v>
      </c>
      <c r="E20" s="60">
        <v>13</v>
      </c>
      <c r="F20" s="57">
        <v>2332</v>
      </c>
      <c r="G20" s="63">
        <v>23</v>
      </c>
      <c r="H20" s="63">
        <v>2349</v>
      </c>
      <c r="I20" s="41"/>
      <c r="J20" s="41"/>
      <c r="K20" s="42">
        <v>0</v>
      </c>
      <c r="L20">
        <v>2112</v>
      </c>
      <c r="N20" s="35">
        <v>2212</v>
      </c>
      <c r="O20" s="35">
        <f>COUNTIF($L$7:$L$500,N20)</f>
        <v>6</v>
      </c>
      <c r="P20" s="35">
        <f>O20/$Q$4</f>
        <v>4.3478260869565216E-2</v>
      </c>
      <c r="Q20" s="35">
        <f>IF(P20=0,0,(P20*((LOG(P20))/LOG(2))))</f>
        <v>-0.19667660678508753</v>
      </c>
      <c r="T20" s="35">
        <f>N20</f>
        <v>2212</v>
      </c>
      <c r="U20" s="35">
        <f>COUNTIF(L7:L29,T20)</f>
        <v>0</v>
      </c>
      <c r="V20" s="54"/>
      <c r="W20" s="55"/>
      <c r="Y20" s="35">
        <f>N20</f>
        <v>2212</v>
      </c>
      <c r="Z20" s="35">
        <f>COUNTIF(L30:L52,Y20)</f>
        <v>1</v>
      </c>
      <c r="AA20" s="54"/>
      <c r="AB20" s="55"/>
      <c r="AD20" s="35">
        <f>N20</f>
        <v>2212</v>
      </c>
      <c r="AE20" s="35">
        <f>COUNTIF(L53:L75,AD20)</f>
        <v>2</v>
      </c>
      <c r="AF20" s="54"/>
      <c r="AG20" s="55"/>
      <c r="AI20" s="35">
        <f>N20</f>
        <v>2212</v>
      </c>
      <c r="AJ20" s="35">
        <f>COUNTIF(L76:L98,AI20)</f>
        <v>3</v>
      </c>
      <c r="AK20" s="54"/>
      <c r="AL20" s="55"/>
      <c r="AN20" s="35">
        <f>N20</f>
        <v>2212</v>
      </c>
      <c r="AO20" s="35">
        <f>COUNTIF(L99:L121,AN20)</f>
        <v>0</v>
      </c>
      <c r="AP20" s="54"/>
      <c r="AQ20" s="55"/>
      <c r="AS20" s="35">
        <f>N20</f>
        <v>2212</v>
      </c>
      <c r="AT20" s="35">
        <f>COUNTIF(L122:L144,AS20)</f>
        <v>0</v>
      </c>
      <c r="AU20" s="54"/>
      <c r="AV20" s="55"/>
    </row>
    <row r="21" spans="1:48" x14ac:dyDescent="0.3">
      <c r="A21" s="57">
        <v>12</v>
      </c>
      <c r="B21" s="57">
        <v>2469</v>
      </c>
      <c r="C21" s="60">
        <v>14</v>
      </c>
      <c r="D21" s="57">
        <v>2480</v>
      </c>
      <c r="E21" s="60">
        <v>13</v>
      </c>
      <c r="F21" s="57">
        <v>2497</v>
      </c>
      <c r="G21" s="63">
        <v>23</v>
      </c>
      <c r="H21" s="63">
        <v>2507</v>
      </c>
      <c r="I21" s="41"/>
      <c r="J21" s="41"/>
      <c r="K21" s="42">
        <v>0</v>
      </c>
      <c r="L21">
        <v>1112</v>
      </c>
      <c r="N21" s="35">
        <v>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2221</v>
      </c>
      <c r="U21" s="35">
        <f>COUNTIF(L7:L29,T21)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COUNTIF(L30:L52,Y21)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COUNTIF(L53:L75,AD21)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COUNTIF(L76:L98,AI21)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COUNTIF(L99:L121,AN21)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COUNTIF(L122:L144,AS21)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2647</v>
      </c>
      <c r="C22" s="60">
        <v>12</v>
      </c>
      <c r="D22" s="57">
        <v>2657</v>
      </c>
      <c r="E22" s="60">
        <v>13</v>
      </c>
      <c r="F22" s="57">
        <v>2721</v>
      </c>
      <c r="G22" s="63">
        <v>14</v>
      </c>
      <c r="H22" s="63">
        <v>2733</v>
      </c>
      <c r="I22" s="41"/>
      <c r="J22" s="41"/>
      <c r="K22" s="42">
        <v>0</v>
      </c>
      <c r="L22">
        <v>2111</v>
      </c>
      <c r="N22" s="35">
        <v>2222</v>
      </c>
      <c r="O22" s="35">
        <f>COUNTIF($L$7:$L$500,N22)</f>
        <v>3</v>
      </c>
      <c r="P22" s="35">
        <f>O22/$Q$4</f>
        <v>2.1739130434782608E-2</v>
      </c>
      <c r="Q22" s="35">
        <f>IF(P22=0,0,(P22*((LOG(P22))/LOG(2))))</f>
        <v>-0.12007743382732637</v>
      </c>
      <c r="T22" s="35">
        <f>N22</f>
        <v>2222</v>
      </c>
      <c r="U22" s="35">
        <f>COUNTIF(L7:L29,T22)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COUNTIF(L30:L52,Y22)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COUNTIF(L53:L75,AD22)</f>
        <v>0</v>
      </c>
      <c r="AF22" s="35">
        <f>AE22/(AG4-AE20)</f>
        <v>0</v>
      </c>
      <c r="AG22" s="35">
        <f>IF(AF22=0,0,(AF22*((LOG(AF22))/LOG(2))))</f>
        <v>0</v>
      </c>
      <c r="AI22" s="35">
        <f>N22</f>
        <v>2222</v>
      </c>
      <c r="AJ22" s="35">
        <f>COUNTIF(L76:L98,AI22)</f>
        <v>2</v>
      </c>
      <c r="AK22" s="35">
        <f>AJ22/(AL4-AJ20)</f>
        <v>0.1</v>
      </c>
      <c r="AL22" s="35">
        <f>IF(AK22=0,0,(AK22*((LOG(AK22))/LOG(2))))</f>
        <v>-0.33219280948873625</v>
      </c>
      <c r="AN22" s="35">
        <f>N22</f>
        <v>2222</v>
      </c>
      <c r="AO22" s="35">
        <f>COUNTIF(L99:L121,AN22)</f>
        <v>1</v>
      </c>
      <c r="AP22" s="35">
        <f>AO22/(AQ4-AO20)</f>
        <v>4.3478260869565216E-2</v>
      </c>
      <c r="AQ22" s="35">
        <f>IF(AP22=0,0,(AP22*((LOG(AP22))/LOG(2))))</f>
        <v>-0.19667660678508753</v>
      </c>
      <c r="AS22" s="35">
        <f>N22</f>
        <v>2222</v>
      </c>
      <c r="AT22" s="35">
        <f>COUNTIF(L122:L144,AS22)</f>
        <v>0</v>
      </c>
      <c r="AU22" s="35">
        <f>AT22/(AV4-AT20)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2851</v>
      </c>
      <c r="C23" s="60">
        <v>23</v>
      </c>
      <c r="D23" s="57">
        <v>2860</v>
      </c>
      <c r="E23" s="60">
        <v>13</v>
      </c>
      <c r="F23" s="57">
        <v>2871</v>
      </c>
      <c r="G23" s="63">
        <v>14</v>
      </c>
      <c r="H23" s="63">
        <v>2900</v>
      </c>
      <c r="I23" s="41"/>
      <c r="J23" s="41"/>
      <c r="K23" s="42">
        <v>0</v>
      </c>
      <c r="L23">
        <v>1211</v>
      </c>
      <c r="P23" s="27">
        <f>SUM(P7:P22)</f>
        <v>0.99999999999999989</v>
      </c>
      <c r="Q23" s="27">
        <f>-SUM(Q7:Q22)</f>
        <v>3.5377340662308847</v>
      </c>
      <c r="V23" s="27">
        <f>SUM(V7:V22)</f>
        <v>1</v>
      </c>
      <c r="W23" s="27">
        <f>-SUM(W7:W22)</f>
        <v>2.8440319350530698</v>
      </c>
      <c r="AA23" s="27">
        <f>SUM(AA7:AA22)</f>
        <v>1</v>
      </c>
      <c r="AB23" s="27">
        <f>-SUM(AB7:AB22)</f>
        <v>2.8630945514207635</v>
      </c>
      <c r="AF23" s="27">
        <f>SUM(AF7:AF22)</f>
        <v>1</v>
      </c>
      <c r="AG23" s="27">
        <f>-SUM(AG7:AG22)</f>
        <v>2.8559049224696933</v>
      </c>
      <c r="AK23" s="27">
        <f>SUM(AK7:AK22)</f>
        <v>1</v>
      </c>
      <c r="AL23" s="27">
        <f>-SUM(AL7:AL22)</f>
        <v>2.3211274733371869</v>
      </c>
      <c r="AP23" s="27">
        <f>SUM(AP7:AP22)</f>
        <v>1</v>
      </c>
      <c r="AQ23" s="27">
        <f>-SUM(AQ7:AQ22)</f>
        <v>2.5928501318584609</v>
      </c>
      <c r="AU23" s="27">
        <f>SUM(AU7:AU22)</f>
        <v>0.99999999999999989</v>
      </c>
      <c r="AV23" s="27">
        <f>-SUM(AV7:AV22)</f>
        <v>3.2946635862096043</v>
      </c>
    </row>
    <row r="24" spans="1:48" x14ac:dyDescent="0.3">
      <c r="A24" s="57">
        <v>12</v>
      </c>
      <c r="B24" s="57">
        <v>3038</v>
      </c>
      <c r="C24" s="60">
        <v>14</v>
      </c>
      <c r="D24" s="57">
        <v>3059</v>
      </c>
      <c r="E24" s="60">
        <v>24</v>
      </c>
      <c r="F24" s="57">
        <v>3066</v>
      </c>
      <c r="G24" s="63">
        <v>14</v>
      </c>
      <c r="H24" s="63">
        <v>3077</v>
      </c>
      <c r="I24" s="41"/>
      <c r="J24" s="41"/>
      <c r="K24" s="42">
        <v>0</v>
      </c>
      <c r="L24">
        <v>1121</v>
      </c>
      <c r="P24" s="28" t="s">
        <v>89</v>
      </c>
      <c r="Q24" s="28">
        <f>Q23/(LOG(Q4)/LOG(2))</f>
        <v>0.49767488143865923</v>
      </c>
      <c r="V24" s="28" t="s">
        <v>116</v>
      </c>
      <c r="W24" s="28">
        <f>W23/(LOG(W4)/LOG(2))</f>
        <v>0.62871515029100777</v>
      </c>
      <c r="AA24" s="28" t="s">
        <v>119</v>
      </c>
      <c r="AB24" s="28">
        <f>AB23/(LOG(AB4)/LOG(2))</f>
        <v>0.63292922242108407</v>
      </c>
      <c r="AF24" s="28" t="s">
        <v>120</v>
      </c>
      <c r="AG24" s="28">
        <f>AG23/(LOG(AG4)/LOG(2))</f>
        <v>0.63133984904211593</v>
      </c>
      <c r="AK24" s="28" t="s">
        <v>121</v>
      </c>
      <c r="AL24" s="28">
        <f>AL23/(LOG(AL4)/LOG(2))</f>
        <v>0.51311941692966445</v>
      </c>
      <c r="AP24" s="28" t="s">
        <v>122</v>
      </c>
      <c r="AQ24" s="28">
        <f>AQ23/(LOG(AQ4)/LOG(2))</f>
        <v>0.57318771292314352</v>
      </c>
      <c r="AU24" s="28" t="s">
        <v>123</v>
      </c>
      <c r="AV24" s="28">
        <f>AV23/(LOG(AV4)/LOG(2))</f>
        <v>0.72833391433891526</v>
      </c>
    </row>
    <row r="25" spans="1:48" x14ac:dyDescent="0.3">
      <c r="A25" s="57">
        <v>12</v>
      </c>
      <c r="B25" s="57">
        <v>3202</v>
      </c>
      <c r="C25" s="60">
        <v>14</v>
      </c>
      <c r="D25" s="57">
        <v>3228</v>
      </c>
      <c r="E25" s="60">
        <v>13</v>
      </c>
      <c r="F25" s="57">
        <v>3240</v>
      </c>
      <c r="G25" s="63">
        <v>14</v>
      </c>
      <c r="H25" s="63">
        <v>3252</v>
      </c>
      <c r="I25" s="41"/>
      <c r="J25" s="41"/>
      <c r="K25" s="42">
        <v>0</v>
      </c>
      <c r="L25">
        <v>1111</v>
      </c>
    </row>
    <row r="26" spans="1:48" x14ac:dyDescent="0.3">
      <c r="A26" s="57">
        <v>12</v>
      </c>
      <c r="B26" s="57">
        <v>3391</v>
      </c>
      <c r="C26" s="60">
        <v>23</v>
      </c>
      <c r="D26" s="57">
        <v>3398</v>
      </c>
      <c r="E26" s="60">
        <v>24</v>
      </c>
      <c r="F26" s="57">
        <v>3415</v>
      </c>
      <c r="G26" s="63">
        <v>14</v>
      </c>
      <c r="H26" s="63">
        <v>3432</v>
      </c>
      <c r="I26" s="41"/>
      <c r="J26" s="41"/>
      <c r="K26" s="42">
        <v>0</v>
      </c>
      <c r="L26">
        <v>1221</v>
      </c>
    </row>
    <row r="27" spans="1:48" x14ac:dyDescent="0.3">
      <c r="A27" s="57">
        <v>12</v>
      </c>
      <c r="B27" s="57">
        <v>3571</v>
      </c>
      <c r="C27" s="60">
        <v>14</v>
      </c>
      <c r="D27" s="57">
        <v>3594</v>
      </c>
      <c r="E27" s="60">
        <v>13</v>
      </c>
      <c r="F27" s="57">
        <v>3603</v>
      </c>
      <c r="G27" s="63">
        <v>14</v>
      </c>
      <c r="H27" s="63">
        <v>3614</v>
      </c>
      <c r="I27" s="41"/>
      <c r="J27" s="41"/>
      <c r="K27" s="42">
        <v>0</v>
      </c>
      <c r="L27">
        <v>1111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12</v>
      </c>
      <c r="B28" s="57">
        <v>3728</v>
      </c>
      <c r="C28" s="60">
        <v>23</v>
      </c>
      <c r="D28" s="57">
        <v>3757</v>
      </c>
      <c r="E28" s="60">
        <v>13</v>
      </c>
      <c r="F28" s="57">
        <v>3774</v>
      </c>
      <c r="G28" s="63">
        <v>14</v>
      </c>
      <c r="H28" s="63">
        <v>3779</v>
      </c>
      <c r="I28" s="41"/>
      <c r="J28" s="41"/>
      <c r="K28" s="42">
        <v>0</v>
      </c>
      <c r="L28">
        <v>1211</v>
      </c>
      <c r="N28" s="39">
        <f>COUNTIF(L7:L144,G3)</f>
        <v>6</v>
      </c>
      <c r="O28" s="39"/>
      <c r="P28" s="46">
        <v>23</v>
      </c>
      <c r="Q28" s="46">
        <v>23</v>
      </c>
      <c r="R28" s="46">
        <v>23</v>
      </c>
      <c r="S28" s="46">
        <v>23</v>
      </c>
      <c r="T28" s="46">
        <v>23</v>
      </c>
      <c r="U28" s="46">
        <v>23</v>
      </c>
      <c r="V28" s="45"/>
    </row>
    <row r="29" spans="1:48" x14ac:dyDescent="0.3">
      <c r="A29" s="57">
        <v>12</v>
      </c>
      <c r="B29" s="57">
        <v>3878</v>
      </c>
      <c r="C29" s="60">
        <v>23</v>
      </c>
      <c r="D29" s="57">
        <v>3888</v>
      </c>
      <c r="E29" s="60">
        <v>13</v>
      </c>
      <c r="F29" s="57">
        <v>3898</v>
      </c>
      <c r="G29" s="63">
        <v>14</v>
      </c>
      <c r="H29" s="63">
        <v>3929</v>
      </c>
      <c r="I29" s="41"/>
      <c r="J29" s="41"/>
      <c r="K29" s="42">
        <v>0</v>
      </c>
      <c r="L29">
        <v>1211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21</v>
      </c>
      <c r="B30" s="58">
        <v>4037</v>
      </c>
      <c r="C30" s="61">
        <v>12</v>
      </c>
      <c r="D30" s="58">
        <v>4049</v>
      </c>
      <c r="E30" s="61">
        <v>13</v>
      </c>
      <c r="F30" s="58">
        <v>4076</v>
      </c>
      <c r="G30" s="64">
        <v>14</v>
      </c>
      <c r="H30" s="64">
        <v>4107</v>
      </c>
      <c r="I30" s="40"/>
      <c r="J30" s="40"/>
      <c r="K30" s="50">
        <v>0</v>
      </c>
      <c r="L30">
        <v>2111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12</v>
      </c>
      <c r="B31" s="58">
        <v>4235</v>
      </c>
      <c r="C31" s="61">
        <v>23</v>
      </c>
      <c r="D31" s="58">
        <v>4245</v>
      </c>
      <c r="E31" s="61">
        <v>13</v>
      </c>
      <c r="F31" s="58">
        <v>4257</v>
      </c>
      <c r="G31" s="64">
        <v>23</v>
      </c>
      <c r="H31" s="64">
        <v>4274</v>
      </c>
      <c r="I31" s="40"/>
      <c r="J31" s="40"/>
      <c r="K31" s="50">
        <v>0</v>
      </c>
      <c r="L31">
        <v>1212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12</v>
      </c>
      <c r="B32" s="58">
        <v>4390</v>
      </c>
      <c r="C32" s="61">
        <v>23</v>
      </c>
      <c r="D32" s="58">
        <v>4399</v>
      </c>
      <c r="E32" s="61">
        <v>13</v>
      </c>
      <c r="F32" s="58">
        <v>4437</v>
      </c>
      <c r="G32" s="64">
        <v>14</v>
      </c>
      <c r="H32" s="64">
        <v>4448</v>
      </c>
      <c r="I32" s="40"/>
      <c r="J32" s="40"/>
      <c r="K32" s="50">
        <v>0</v>
      </c>
      <c r="L32">
        <v>1211</v>
      </c>
      <c r="O32" s="44" t="s">
        <v>105</v>
      </c>
      <c r="P32" s="46">
        <f>U20</f>
        <v>0</v>
      </c>
      <c r="Q32" s="46">
        <f>Z20</f>
        <v>1</v>
      </c>
      <c r="R32" s="46">
        <f>AE20</f>
        <v>2</v>
      </c>
      <c r="S32" s="46">
        <f>AJ20</f>
        <v>3</v>
      </c>
      <c r="T32" s="46">
        <f>AO20</f>
        <v>0</v>
      </c>
      <c r="U32" s="46">
        <f>AT20</f>
        <v>0</v>
      </c>
      <c r="V32" s="44"/>
    </row>
    <row r="33" spans="1:22" x14ac:dyDescent="0.3">
      <c r="A33" s="58">
        <v>12</v>
      </c>
      <c r="B33" s="58">
        <v>4547</v>
      </c>
      <c r="C33" s="61">
        <v>23</v>
      </c>
      <c r="D33" s="58">
        <v>4556</v>
      </c>
      <c r="E33" s="61">
        <v>13</v>
      </c>
      <c r="F33" s="58">
        <v>4565</v>
      </c>
      <c r="G33" s="64">
        <v>23</v>
      </c>
      <c r="H33" s="64">
        <v>4575</v>
      </c>
      <c r="I33" s="40"/>
      <c r="J33" s="40"/>
      <c r="K33" s="50">
        <v>0</v>
      </c>
      <c r="L33">
        <v>1212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21</v>
      </c>
      <c r="B34" s="58">
        <v>4692</v>
      </c>
      <c r="C34" s="61">
        <v>12</v>
      </c>
      <c r="D34" s="58">
        <v>4701</v>
      </c>
      <c r="E34" s="61">
        <v>24</v>
      </c>
      <c r="F34" s="58">
        <v>4723</v>
      </c>
      <c r="G34" s="64">
        <v>14</v>
      </c>
      <c r="H34" s="64">
        <v>4741</v>
      </c>
      <c r="I34" s="40"/>
      <c r="J34" s="40"/>
      <c r="K34" s="50">
        <v>0</v>
      </c>
      <c r="L34">
        <v>2121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12</v>
      </c>
      <c r="B35" s="58">
        <v>4854</v>
      </c>
      <c r="C35" s="61">
        <v>23</v>
      </c>
      <c r="D35" s="58">
        <v>4891</v>
      </c>
      <c r="E35" s="61">
        <v>24</v>
      </c>
      <c r="F35" s="58">
        <v>4909</v>
      </c>
      <c r="G35" s="64">
        <v>14</v>
      </c>
      <c r="H35" s="64">
        <v>4925</v>
      </c>
      <c r="I35" s="40"/>
      <c r="J35" s="40"/>
      <c r="K35" s="50">
        <v>0</v>
      </c>
      <c r="L35">
        <v>1221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5044</v>
      </c>
      <c r="C36" s="61">
        <v>23</v>
      </c>
      <c r="D36" s="58">
        <v>5052</v>
      </c>
      <c r="E36" s="61">
        <v>13</v>
      </c>
      <c r="F36" s="58">
        <v>5064</v>
      </c>
      <c r="G36" s="64">
        <v>14</v>
      </c>
      <c r="H36" s="64">
        <v>5112</v>
      </c>
      <c r="I36" s="40"/>
      <c r="J36" s="40"/>
      <c r="K36" s="50">
        <v>0</v>
      </c>
      <c r="L36">
        <v>1211</v>
      </c>
      <c r="N36" s="40"/>
      <c r="O36" s="49" t="s">
        <v>109</v>
      </c>
      <c r="P36">
        <f>H29/P28</f>
        <v>170.82608695652175</v>
      </c>
      <c r="Q36">
        <f>(H52-H29)/Q28</f>
        <v>159.56521739130434</v>
      </c>
      <c r="R36">
        <f>(H75-H52)/R28</f>
        <v>166.82608695652175</v>
      </c>
      <c r="S36">
        <f>(H98-H75)/S28</f>
        <v>173.7391304347826</v>
      </c>
      <c r="T36">
        <f>(H121-H98)/T28</f>
        <v>181.21739130434781</v>
      </c>
      <c r="U36">
        <f>(H144-H121)/U28</f>
        <v>189.39130434782609</v>
      </c>
    </row>
    <row r="37" spans="1:22" x14ac:dyDescent="0.3">
      <c r="A37" s="58">
        <v>21</v>
      </c>
      <c r="B37" s="58">
        <v>5218</v>
      </c>
      <c r="C37" s="61">
        <v>12</v>
      </c>
      <c r="D37" s="58">
        <v>5229</v>
      </c>
      <c r="E37" s="61">
        <v>24</v>
      </c>
      <c r="F37" s="58">
        <v>5237</v>
      </c>
      <c r="G37" s="64">
        <v>14</v>
      </c>
      <c r="H37" s="64">
        <v>5249</v>
      </c>
      <c r="I37" s="40"/>
      <c r="J37" s="40"/>
      <c r="K37" s="50">
        <v>0</v>
      </c>
      <c r="L37">
        <v>2121</v>
      </c>
    </row>
    <row r="38" spans="1:22" x14ac:dyDescent="0.3">
      <c r="A38" s="58">
        <v>12</v>
      </c>
      <c r="B38" s="58">
        <v>5347</v>
      </c>
      <c r="C38" s="61">
        <v>23</v>
      </c>
      <c r="D38" s="58">
        <v>5360</v>
      </c>
      <c r="E38" s="61">
        <v>13</v>
      </c>
      <c r="F38" s="58">
        <v>5370</v>
      </c>
      <c r="G38" s="64">
        <v>23</v>
      </c>
      <c r="H38" s="64">
        <v>5402</v>
      </c>
      <c r="I38" s="40"/>
      <c r="J38" s="40"/>
      <c r="K38" s="50">
        <v>0</v>
      </c>
      <c r="L38">
        <v>1212</v>
      </c>
    </row>
    <row r="39" spans="1:22" x14ac:dyDescent="0.3">
      <c r="A39" s="58">
        <v>21</v>
      </c>
      <c r="B39" s="58">
        <v>5515</v>
      </c>
      <c r="C39" s="61">
        <v>12</v>
      </c>
      <c r="D39" s="58">
        <v>5526</v>
      </c>
      <c r="E39" s="61">
        <v>24</v>
      </c>
      <c r="F39" s="58">
        <v>5537</v>
      </c>
      <c r="G39" s="64">
        <v>23</v>
      </c>
      <c r="H39" s="64">
        <v>5569</v>
      </c>
      <c r="I39" s="40"/>
      <c r="J39" s="40"/>
      <c r="K39" s="50">
        <v>0</v>
      </c>
      <c r="L39">
        <v>2122</v>
      </c>
    </row>
    <row r="40" spans="1:22" x14ac:dyDescent="0.3">
      <c r="A40" s="58">
        <v>12</v>
      </c>
      <c r="B40" s="58">
        <v>5686</v>
      </c>
      <c r="C40" s="61">
        <v>23</v>
      </c>
      <c r="D40" s="58">
        <v>5695</v>
      </c>
      <c r="E40" s="61">
        <v>13</v>
      </c>
      <c r="F40" s="58">
        <v>5703</v>
      </c>
      <c r="G40" s="64">
        <v>23</v>
      </c>
      <c r="H40" s="64">
        <v>5713</v>
      </c>
      <c r="I40" s="40"/>
      <c r="J40" s="40"/>
      <c r="K40" s="50">
        <v>0</v>
      </c>
      <c r="L40">
        <v>1212</v>
      </c>
    </row>
    <row r="41" spans="1:22" x14ac:dyDescent="0.3">
      <c r="A41" s="58">
        <v>12</v>
      </c>
      <c r="B41" s="58">
        <v>5814</v>
      </c>
      <c r="C41" s="61">
        <v>23</v>
      </c>
      <c r="D41" s="58">
        <v>5823</v>
      </c>
      <c r="E41" s="61">
        <v>24</v>
      </c>
      <c r="F41" s="58">
        <v>5833</v>
      </c>
      <c r="G41" s="64">
        <v>14</v>
      </c>
      <c r="H41" s="64">
        <v>5844</v>
      </c>
      <c r="I41" s="40"/>
      <c r="J41" s="40"/>
      <c r="K41" s="50">
        <v>0</v>
      </c>
      <c r="L41">
        <v>1221</v>
      </c>
    </row>
    <row r="42" spans="1:22" x14ac:dyDescent="0.3">
      <c r="A42" s="58">
        <v>21</v>
      </c>
      <c r="B42" s="58">
        <v>5953</v>
      </c>
      <c r="C42" s="61">
        <v>12</v>
      </c>
      <c r="D42" s="58">
        <v>5971</v>
      </c>
      <c r="E42" s="61">
        <v>13</v>
      </c>
      <c r="F42" s="58">
        <v>6014</v>
      </c>
      <c r="G42" s="64">
        <v>14</v>
      </c>
      <c r="H42" s="64">
        <v>6024</v>
      </c>
      <c r="I42" s="40"/>
      <c r="J42" s="40"/>
      <c r="K42" s="50">
        <v>0</v>
      </c>
      <c r="L42">
        <v>2111</v>
      </c>
    </row>
    <row r="43" spans="1:22" x14ac:dyDescent="0.3">
      <c r="A43" s="58">
        <v>12</v>
      </c>
      <c r="B43" s="58">
        <v>6134</v>
      </c>
      <c r="C43" s="61">
        <v>23</v>
      </c>
      <c r="D43" s="58">
        <v>6144</v>
      </c>
      <c r="E43" s="61">
        <v>13</v>
      </c>
      <c r="F43" s="58">
        <v>6154</v>
      </c>
      <c r="G43" s="64">
        <v>14</v>
      </c>
      <c r="H43" s="64">
        <v>6188</v>
      </c>
      <c r="I43" s="40"/>
      <c r="J43" s="40"/>
      <c r="K43" s="50">
        <v>0</v>
      </c>
      <c r="L43">
        <v>1211</v>
      </c>
    </row>
    <row r="44" spans="1:22" x14ac:dyDescent="0.3">
      <c r="A44" s="58">
        <v>21</v>
      </c>
      <c r="B44" s="58">
        <v>6286</v>
      </c>
      <c r="C44" s="61">
        <v>21</v>
      </c>
      <c r="D44" s="58">
        <v>6295</v>
      </c>
      <c r="E44" s="61">
        <v>11</v>
      </c>
      <c r="F44" s="58">
        <v>6305</v>
      </c>
      <c r="G44" s="64">
        <v>21</v>
      </c>
      <c r="H44" s="64">
        <v>6317</v>
      </c>
      <c r="I44" s="40"/>
      <c r="J44" s="40"/>
      <c r="K44" s="50">
        <v>0</v>
      </c>
      <c r="L44">
        <v>2212</v>
      </c>
    </row>
    <row r="45" spans="1:22" x14ac:dyDescent="0.3">
      <c r="A45" s="58">
        <v>12</v>
      </c>
      <c r="B45" s="58">
        <v>6423</v>
      </c>
      <c r="C45" s="61">
        <v>14</v>
      </c>
      <c r="D45" s="58">
        <v>6445</v>
      </c>
      <c r="E45" s="61">
        <v>24</v>
      </c>
      <c r="F45" s="58">
        <v>6460</v>
      </c>
      <c r="G45" s="64">
        <v>23</v>
      </c>
      <c r="H45" s="64">
        <v>6471</v>
      </c>
      <c r="I45" s="40"/>
      <c r="J45" s="40"/>
      <c r="K45" s="50">
        <v>0</v>
      </c>
      <c r="L45">
        <v>1122</v>
      </c>
    </row>
    <row r="46" spans="1:22" x14ac:dyDescent="0.3">
      <c r="A46" s="58">
        <v>12</v>
      </c>
      <c r="B46" s="58">
        <v>6604</v>
      </c>
      <c r="C46" s="61">
        <v>23</v>
      </c>
      <c r="D46" s="58">
        <v>6614</v>
      </c>
      <c r="E46" s="61">
        <v>24</v>
      </c>
      <c r="F46" s="58">
        <v>6626</v>
      </c>
      <c r="G46" s="64">
        <v>14</v>
      </c>
      <c r="H46" s="64">
        <v>6639</v>
      </c>
      <c r="I46" s="40"/>
      <c r="J46" s="40"/>
      <c r="K46" s="50">
        <v>0</v>
      </c>
      <c r="L46">
        <v>1221</v>
      </c>
    </row>
    <row r="47" spans="1:22" x14ac:dyDescent="0.3">
      <c r="A47" s="58">
        <v>12</v>
      </c>
      <c r="B47" s="58">
        <v>6759</v>
      </c>
      <c r="C47" s="61">
        <v>23</v>
      </c>
      <c r="D47" s="58">
        <v>6769</v>
      </c>
      <c r="E47" s="61">
        <v>24</v>
      </c>
      <c r="F47" s="58">
        <v>6823</v>
      </c>
      <c r="G47" s="64">
        <v>14</v>
      </c>
      <c r="H47" s="64">
        <v>6842</v>
      </c>
      <c r="I47" s="40"/>
      <c r="J47" s="40"/>
      <c r="K47" s="50">
        <v>0</v>
      </c>
      <c r="L47">
        <v>1221</v>
      </c>
    </row>
    <row r="48" spans="1:22" x14ac:dyDescent="0.3">
      <c r="A48" s="58">
        <v>12</v>
      </c>
      <c r="B48" s="58">
        <v>6942</v>
      </c>
      <c r="C48" s="61">
        <v>23</v>
      </c>
      <c r="D48" s="58">
        <v>6951</v>
      </c>
      <c r="E48" s="61">
        <v>13</v>
      </c>
      <c r="F48" s="58">
        <v>6962</v>
      </c>
      <c r="G48" s="64">
        <v>23</v>
      </c>
      <c r="H48" s="64">
        <v>6971</v>
      </c>
      <c r="I48" s="40"/>
      <c r="J48" s="40"/>
      <c r="K48" s="50">
        <v>0</v>
      </c>
      <c r="L48">
        <v>1212</v>
      </c>
    </row>
    <row r="49" spans="1:12" x14ac:dyDescent="0.3">
      <c r="A49" s="58">
        <v>21</v>
      </c>
      <c r="B49" s="58">
        <v>7081</v>
      </c>
      <c r="C49" s="61">
        <v>12</v>
      </c>
      <c r="D49" s="58">
        <v>7091</v>
      </c>
      <c r="E49" s="61">
        <v>24</v>
      </c>
      <c r="F49" s="58">
        <v>7110</v>
      </c>
      <c r="G49" s="64">
        <v>23</v>
      </c>
      <c r="H49" s="64">
        <v>7122</v>
      </c>
      <c r="I49" s="40"/>
      <c r="J49" s="40"/>
      <c r="K49" s="50">
        <v>0</v>
      </c>
      <c r="L49">
        <v>2122</v>
      </c>
    </row>
    <row r="50" spans="1:12" x14ac:dyDescent="0.3">
      <c r="A50" s="58">
        <v>12</v>
      </c>
      <c r="B50" s="58">
        <v>7225</v>
      </c>
      <c r="C50" s="61">
        <v>14</v>
      </c>
      <c r="D50" s="58">
        <v>7238</v>
      </c>
      <c r="E50" s="61">
        <v>13</v>
      </c>
      <c r="F50" s="58">
        <v>7258</v>
      </c>
      <c r="G50" s="64">
        <v>23</v>
      </c>
      <c r="H50" s="64">
        <v>7270</v>
      </c>
      <c r="I50" s="40"/>
      <c r="J50" s="40"/>
      <c r="K50" s="50">
        <v>0</v>
      </c>
      <c r="L50">
        <v>1112</v>
      </c>
    </row>
    <row r="51" spans="1:12" x14ac:dyDescent="0.3">
      <c r="A51" s="58">
        <v>12</v>
      </c>
      <c r="B51" s="58">
        <v>7374</v>
      </c>
      <c r="C51" s="61">
        <v>14</v>
      </c>
      <c r="D51" s="58">
        <v>7395</v>
      </c>
      <c r="E51" s="61">
        <v>24</v>
      </c>
      <c r="F51" s="58">
        <v>7409</v>
      </c>
      <c r="G51" s="64">
        <v>23</v>
      </c>
      <c r="H51" s="64">
        <v>7449</v>
      </c>
      <c r="I51" s="40"/>
      <c r="J51" s="40"/>
      <c r="K51" s="50">
        <v>0</v>
      </c>
      <c r="L51">
        <v>1122</v>
      </c>
    </row>
    <row r="52" spans="1:12" x14ac:dyDescent="0.3">
      <c r="A52" s="58">
        <v>21</v>
      </c>
      <c r="B52" s="58">
        <v>7560</v>
      </c>
      <c r="C52" s="61">
        <v>12</v>
      </c>
      <c r="D52" s="58">
        <v>7572</v>
      </c>
      <c r="E52" s="61">
        <v>24</v>
      </c>
      <c r="F52" s="58">
        <v>7581</v>
      </c>
      <c r="G52" s="64">
        <v>23</v>
      </c>
      <c r="H52" s="64">
        <v>7599</v>
      </c>
      <c r="I52" s="40"/>
      <c r="J52" s="40"/>
      <c r="K52" s="50">
        <v>0</v>
      </c>
      <c r="L52">
        <v>2122</v>
      </c>
    </row>
    <row r="53" spans="1:12" x14ac:dyDescent="0.3">
      <c r="A53" s="57">
        <v>21</v>
      </c>
      <c r="B53" s="57">
        <v>7708</v>
      </c>
      <c r="C53" s="60">
        <v>21</v>
      </c>
      <c r="D53" s="57">
        <v>7719</v>
      </c>
      <c r="E53" s="60">
        <v>11</v>
      </c>
      <c r="F53" s="57">
        <v>7731</v>
      </c>
      <c r="G53" s="63">
        <v>21</v>
      </c>
      <c r="H53" s="63">
        <v>7767</v>
      </c>
      <c r="I53" s="41"/>
      <c r="J53" s="41"/>
      <c r="K53" s="42">
        <v>0</v>
      </c>
      <c r="L53">
        <v>2212</v>
      </c>
    </row>
    <row r="54" spans="1:12" x14ac:dyDescent="0.3">
      <c r="A54" s="57">
        <v>12</v>
      </c>
      <c r="B54" s="57">
        <v>7872</v>
      </c>
      <c r="C54" s="60">
        <v>14</v>
      </c>
      <c r="D54" s="57">
        <v>7890</v>
      </c>
      <c r="E54" s="60">
        <v>24</v>
      </c>
      <c r="F54" s="57">
        <v>7900</v>
      </c>
      <c r="G54" s="63">
        <v>23</v>
      </c>
      <c r="H54" s="63">
        <v>7929</v>
      </c>
      <c r="I54" s="41"/>
      <c r="J54" s="41"/>
      <c r="K54" s="42">
        <v>0</v>
      </c>
      <c r="L54">
        <v>1122</v>
      </c>
    </row>
    <row r="55" spans="1:12" x14ac:dyDescent="0.3">
      <c r="A55" s="57">
        <v>12</v>
      </c>
      <c r="B55" s="57">
        <v>8026</v>
      </c>
      <c r="C55" s="60">
        <v>23</v>
      </c>
      <c r="D55" s="57">
        <v>8036</v>
      </c>
      <c r="E55" s="60">
        <v>24</v>
      </c>
      <c r="F55" s="57">
        <v>8065</v>
      </c>
      <c r="G55" s="63">
        <v>14</v>
      </c>
      <c r="H55" s="63">
        <v>8079</v>
      </c>
      <c r="I55" s="41"/>
      <c r="J55" s="41"/>
      <c r="K55" s="42">
        <v>0</v>
      </c>
      <c r="L55">
        <v>1221</v>
      </c>
    </row>
    <row r="56" spans="1:12" x14ac:dyDescent="0.3">
      <c r="A56" s="57">
        <v>21</v>
      </c>
      <c r="B56" s="57">
        <v>8211</v>
      </c>
      <c r="C56" s="60">
        <v>12</v>
      </c>
      <c r="D56" s="57">
        <v>8223</v>
      </c>
      <c r="E56" s="60">
        <v>24</v>
      </c>
      <c r="F56" s="57">
        <v>8232</v>
      </c>
      <c r="G56" s="63">
        <v>23</v>
      </c>
      <c r="H56" s="63">
        <v>8237</v>
      </c>
      <c r="I56" s="41"/>
      <c r="J56" s="41"/>
      <c r="K56" s="42">
        <v>0</v>
      </c>
      <c r="L56">
        <v>2122</v>
      </c>
    </row>
    <row r="57" spans="1:12" x14ac:dyDescent="0.3">
      <c r="A57" s="57">
        <v>21</v>
      </c>
      <c r="B57" s="57">
        <v>8338</v>
      </c>
      <c r="C57" s="60">
        <v>12</v>
      </c>
      <c r="D57" s="57">
        <v>8355</v>
      </c>
      <c r="E57" s="60">
        <v>24</v>
      </c>
      <c r="F57" s="57">
        <v>8376</v>
      </c>
      <c r="G57" s="63">
        <v>14</v>
      </c>
      <c r="H57" s="63">
        <v>8392</v>
      </c>
      <c r="I57" s="41"/>
      <c r="J57" s="41"/>
      <c r="K57" s="42">
        <v>0</v>
      </c>
      <c r="L57">
        <v>2121</v>
      </c>
    </row>
    <row r="58" spans="1:12" x14ac:dyDescent="0.3">
      <c r="A58" s="57">
        <v>12</v>
      </c>
      <c r="B58" s="57">
        <v>8489</v>
      </c>
      <c r="C58" s="60">
        <v>23</v>
      </c>
      <c r="D58" s="57">
        <v>8499</v>
      </c>
      <c r="E58" s="60">
        <v>13</v>
      </c>
      <c r="F58" s="57">
        <v>8509</v>
      </c>
      <c r="G58" s="63">
        <v>23</v>
      </c>
      <c r="H58" s="63">
        <v>8522</v>
      </c>
      <c r="I58" s="41"/>
      <c r="J58" s="41"/>
      <c r="K58" s="42">
        <v>0</v>
      </c>
      <c r="L58">
        <v>1212</v>
      </c>
    </row>
    <row r="59" spans="1:12" x14ac:dyDescent="0.3">
      <c r="A59" s="57">
        <v>12</v>
      </c>
      <c r="B59" s="57">
        <v>8642</v>
      </c>
      <c r="C59" s="60">
        <v>14</v>
      </c>
      <c r="D59" s="57">
        <v>8666</v>
      </c>
      <c r="E59" s="60">
        <v>24</v>
      </c>
      <c r="F59" s="57">
        <v>8677</v>
      </c>
      <c r="G59" s="63">
        <v>14</v>
      </c>
      <c r="H59" s="63">
        <v>8718</v>
      </c>
      <c r="I59" s="41"/>
      <c r="J59" s="41"/>
      <c r="K59" s="42">
        <v>0</v>
      </c>
      <c r="L59">
        <v>1121</v>
      </c>
    </row>
    <row r="60" spans="1:12" x14ac:dyDescent="0.3">
      <c r="A60" s="57">
        <v>21</v>
      </c>
      <c r="B60" s="57">
        <v>8835</v>
      </c>
      <c r="C60" s="60">
        <v>12</v>
      </c>
      <c r="D60" s="57">
        <v>8847</v>
      </c>
      <c r="E60" s="60">
        <v>24</v>
      </c>
      <c r="F60" s="57">
        <v>8856</v>
      </c>
      <c r="G60" s="63">
        <v>23</v>
      </c>
      <c r="H60" s="63">
        <v>8873</v>
      </c>
      <c r="I60" s="41"/>
      <c r="J60" s="41"/>
      <c r="K60" s="42">
        <v>0</v>
      </c>
      <c r="L60">
        <v>2122</v>
      </c>
    </row>
    <row r="61" spans="1:12" x14ac:dyDescent="0.3">
      <c r="A61" s="57">
        <v>21</v>
      </c>
      <c r="B61" s="57">
        <v>8973</v>
      </c>
      <c r="C61" s="60">
        <v>12</v>
      </c>
      <c r="D61" s="57">
        <v>8985</v>
      </c>
      <c r="E61" s="60">
        <v>24</v>
      </c>
      <c r="F61" s="57">
        <v>9031</v>
      </c>
      <c r="G61" s="63">
        <v>23</v>
      </c>
      <c r="H61" s="63">
        <v>9051</v>
      </c>
      <c r="I61" s="41"/>
      <c r="J61" s="41"/>
      <c r="K61" s="42">
        <v>0</v>
      </c>
      <c r="L61">
        <v>2122</v>
      </c>
    </row>
    <row r="62" spans="1:12" x14ac:dyDescent="0.3">
      <c r="A62" s="57">
        <v>12</v>
      </c>
      <c r="B62" s="57">
        <v>9160</v>
      </c>
      <c r="C62" s="60">
        <v>14</v>
      </c>
      <c r="D62" s="57">
        <v>9199</v>
      </c>
      <c r="E62" s="60">
        <v>24</v>
      </c>
      <c r="F62" s="57">
        <v>9211</v>
      </c>
      <c r="G62" s="63">
        <v>23</v>
      </c>
      <c r="H62" s="63">
        <v>9249</v>
      </c>
      <c r="I62" s="41"/>
      <c r="J62" s="41"/>
      <c r="K62" s="42">
        <v>0</v>
      </c>
      <c r="L62">
        <v>1122</v>
      </c>
    </row>
    <row r="63" spans="1:12" x14ac:dyDescent="0.3">
      <c r="A63" s="57">
        <v>12</v>
      </c>
      <c r="B63" s="57">
        <v>9363</v>
      </c>
      <c r="C63" s="60">
        <v>23</v>
      </c>
      <c r="D63" s="57">
        <v>9376</v>
      </c>
      <c r="E63" s="60">
        <v>24</v>
      </c>
      <c r="F63" s="57">
        <v>9381</v>
      </c>
      <c r="G63" s="63">
        <v>23</v>
      </c>
      <c r="H63" s="63">
        <v>9391</v>
      </c>
      <c r="I63" s="41"/>
      <c r="J63" s="41"/>
      <c r="K63" s="42">
        <v>0</v>
      </c>
      <c r="L63">
        <v>1222</v>
      </c>
    </row>
    <row r="64" spans="1:12" x14ac:dyDescent="0.3">
      <c r="A64" s="57">
        <v>21</v>
      </c>
      <c r="B64" s="57">
        <v>9506</v>
      </c>
      <c r="C64" s="60">
        <v>21</v>
      </c>
      <c r="D64" s="57">
        <v>9511</v>
      </c>
      <c r="E64" s="60">
        <v>11</v>
      </c>
      <c r="F64" s="57">
        <v>9531</v>
      </c>
      <c r="G64" s="63">
        <v>21</v>
      </c>
      <c r="H64" s="63">
        <v>9545</v>
      </c>
      <c r="I64" s="41"/>
      <c r="J64" s="41"/>
      <c r="K64" s="42">
        <v>0</v>
      </c>
      <c r="L64">
        <v>2212</v>
      </c>
    </row>
    <row r="65" spans="1:12" x14ac:dyDescent="0.3">
      <c r="A65" s="57">
        <v>12</v>
      </c>
      <c r="B65" s="57">
        <v>9632</v>
      </c>
      <c r="C65" s="60">
        <v>14</v>
      </c>
      <c r="D65" s="57">
        <v>9653</v>
      </c>
      <c r="E65" s="60">
        <v>24</v>
      </c>
      <c r="F65" s="57">
        <v>9664</v>
      </c>
      <c r="G65" s="63">
        <v>14</v>
      </c>
      <c r="H65" s="63">
        <v>9691</v>
      </c>
      <c r="I65" s="41"/>
      <c r="J65" s="41"/>
      <c r="K65" s="42">
        <v>0</v>
      </c>
      <c r="L65">
        <v>1121</v>
      </c>
    </row>
    <row r="66" spans="1:12" x14ac:dyDescent="0.3">
      <c r="A66" s="57">
        <v>12</v>
      </c>
      <c r="B66" s="57">
        <v>9788</v>
      </c>
      <c r="C66" s="60">
        <v>23</v>
      </c>
      <c r="D66" s="57">
        <v>9814</v>
      </c>
      <c r="E66" s="60">
        <v>24</v>
      </c>
      <c r="F66" s="57">
        <v>9836</v>
      </c>
      <c r="G66" s="63">
        <v>23</v>
      </c>
      <c r="H66" s="63">
        <v>9872</v>
      </c>
      <c r="I66" s="41"/>
      <c r="J66" s="41"/>
      <c r="K66" s="42">
        <v>0</v>
      </c>
      <c r="L66">
        <v>1222</v>
      </c>
    </row>
    <row r="67" spans="1:12" x14ac:dyDescent="0.3">
      <c r="A67" s="57">
        <v>12</v>
      </c>
      <c r="B67" s="57">
        <v>9975</v>
      </c>
      <c r="C67" s="60">
        <v>23</v>
      </c>
      <c r="D67" s="57">
        <v>10004</v>
      </c>
      <c r="E67" s="60">
        <v>13</v>
      </c>
      <c r="F67" s="57">
        <v>10025</v>
      </c>
      <c r="G67" s="63">
        <v>23</v>
      </c>
      <c r="H67" s="63">
        <v>10041</v>
      </c>
      <c r="I67" s="41"/>
      <c r="J67" s="41"/>
      <c r="K67" s="42">
        <v>0</v>
      </c>
      <c r="L67">
        <v>1212</v>
      </c>
    </row>
    <row r="68" spans="1:12" x14ac:dyDescent="0.3">
      <c r="A68" s="57">
        <v>21</v>
      </c>
      <c r="B68" s="57">
        <v>10152</v>
      </c>
      <c r="C68" s="60">
        <v>12</v>
      </c>
      <c r="D68" s="57">
        <v>10164</v>
      </c>
      <c r="E68" s="60">
        <v>24</v>
      </c>
      <c r="F68" s="57">
        <v>10186</v>
      </c>
      <c r="G68" s="63">
        <v>23</v>
      </c>
      <c r="H68" s="63">
        <v>10215</v>
      </c>
      <c r="I68" s="41"/>
      <c r="J68" s="41"/>
      <c r="K68" s="42">
        <v>0</v>
      </c>
      <c r="L68">
        <v>2122</v>
      </c>
    </row>
    <row r="69" spans="1:12" x14ac:dyDescent="0.3">
      <c r="A69" s="57">
        <v>12</v>
      </c>
      <c r="B69" s="57">
        <v>10340</v>
      </c>
      <c r="C69" s="60">
        <v>23</v>
      </c>
      <c r="D69" s="57">
        <v>10376</v>
      </c>
      <c r="E69" s="60">
        <v>13</v>
      </c>
      <c r="F69" s="57">
        <v>10394</v>
      </c>
      <c r="G69" s="63">
        <v>14</v>
      </c>
      <c r="H69" s="63">
        <v>10406</v>
      </c>
      <c r="I69" s="41"/>
      <c r="J69" s="41"/>
      <c r="K69" s="42">
        <v>0</v>
      </c>
      <c r="L69">
        <v>1211</v>
      </c>
    </row>
    <row r="70" spans="1:12" x14ac:dyDescent="0.3">
      <c r="A70" s="57">
        <v>12</v>
      </c>
      <c r="B70" s="57">
        <v>10506</v>
      </c>
      <c r="C70" s="60">
        <v>14</v>
      </c>
      <c r="D70" s="57">
        <v>10528</v>
      </c>
      <c r="E70" s="60">
        <v>24</v>
      </c>
      <c r="F70" s="57">
        <v>10566</v>
      </c>
      <c r="G70" s="63">
        <v>23</v>
      </c>
      <c r="H70" s="63">
        <v>10591</v>
      </c>
      <c r="I70" s="41"/>
      <c r="J70" s="41"/>
      <c r="K70" s="42">
        <v>0</v>
      </c>
      <c r="L70">
        <v>1122</v>
      </c>
    </row>
    <row r="71" spans="1:12" x14ac:dyDescent="0.3">
      <c r="A71" s="57">
        <v>12</v>
      </c>
      <c r="B71" s="57">
        <v>10715</v>
      </c>
      <c r="C71" s="60">
        <v>23</v>
      </c>
      <c r="D71" s="57">
        <v>10737</v>
      </c>
      <c r="E71" s="60">
        <v>24</v>
      </c>
      <c r="F71" s="57">
        <v>10766</v>
      </c>
      <c r="G71" s="63">
        <v>14</v>
      </c>
      <c r="H71" s="63">
        <v>10800</v>
      </c>
      <c r="I71" s="41"/>
      <c r="J71" s="41"/>
      <c r="K71" s="42">
        <v>0</v>
      </c>
      <c r="L71">
        <v>1221</v>
      </c>
    </row>
    <row r="72" spans="1:12" x14ac:dyDescent="0.3">
      <c r="A72" s="57">
        <v>12</v>
      </c>
      <c r="B72" s="57">
        <v>10939</v>
      </c>
      <c r="C72" s="60">
        <v>23</v>
      </c>
      <c r="D72" s="57">
        <v>10960</v>
      </c>
      <c r="E72" s="60">
        <v>24</v>
      </c>
      <c r="F72" s="57">
        <v>10975</v>
      </c>
      <c r="G72" s="63">
        <v>14</v>
      </c>
      <c r="H72" s="63">
        <v>10990</v>
      </c>
      <c r="I72" s="41"/>
      <c r="J72" s="41"/>
      <c r="K72" s="42">
        <v>0</v>
      </c>
      <c r="L72">
        <v>1221</v>
      </c>
    </row>
    <row r="73" spans="1:12" x14ac:dyDescent="0.3">
      <c r="A73" s="57">
        <v>12</v>
      </c>
      <c r="B73" s="57">
        <v>11102</v>
      </c>
      <c r="C73" s="60">
        <v>23</v>
      </c>
      <c r="D73" s="57">
        <v>11112</v>
      </c>
      <c r="E73" s="60">
        <v>24</v>
      </c>
      <c r="F73" s="57">
        <v>11133</v>
      </c>
      <c r="G73" s="63">
        <v>23</v>
      </c>
      <c r="H73" s="63">
        <v>11153</v>
      </c>
      <c r="I73" s="41"/>
      <c r="J73" s="41"/>
      <c r="K73" s="42">
        <v>0</v>
      </c>
      <c r="L73">
        <v>1222</v>
      </c>
    </row>
    <row r="74" spans="1:12" x14ac:dyDescent="0.3">
      <c r="A74" s="57">
        <v>12</v>
      </c>
      <c r="B74" s="57">
        <v>11255</v>
      </c>
      <c r="C74" s="60">
        <v>23</v>
      </c>
      <c r="D74" s="57">
        <v>11265</v>
      </c>
      <c r="E74" s="60">
        <v>13</v>
      </c>
      <c r="F74" s="57">
        <v>11275</v>
      </c>
      <c r="G74" s="63">
        <v>23</v>
      </c>
      <c r="H74" s="63">
        <v>11286</v>
      </c>
      <c r="I74" s="41"/>
      <c r="J74" s="41"/>
      <c r="K74" s="42">
        <v>0</v>
      </c>
      <c r="L74">
        <v>1212</v>
      </c>
    </row>
    <row r="75" spans="1:12" x14ac:dyDescent="0.3">
      <c r="A75" s="57">
        <v>12</v>
      </c>
      <c r="B75" s="57">
        <v>11396</v>
      </c>
      <c r="C75" s="60">
        <v>23</v>
      </c>
      <c r="D75" s="57">
        <v>11411</v>
      </c>
      <c r="E75" s="60">
        <v>13</v>
      </c>
      <c r="F75" s="57">
        <v>11423</v>
      </c>
      <c r="G75" s="63">
        <v>23</v>
      </c>
      <c r="H75" s="63">
        <v>11436</v>
      </c>
      <c r="I75" s="41"/>
      <c r="J75" s="41"/>
      <c r="K75" s="42">
        <v>0</v>
      </c>
      <c r="L75">
        <v>1212</v>
      </c>
    </row>
    <row r="76" spans="1:12" x14ac:dyDescent="0.3">
      <c r="A76" s="58">
        <v>21</v>
      </c>
      <c r="B76" s="58">
        <v>11571</v>
      </c>
      <c r="C76" s="61">
        <v>21</v>
      </c>
      <c r="D76" s="58">
        <v>11598</v>
      </c>
      <c r="E76" s="61">
        <v>22</v>
      </c>
      <c r="F76" s="58">
        <v>11634</v>
      </c>
      <c r="G76" s="64">
        <v>23</v>
      </c>
      <c r="H76" s="64">
        <v>11642</v>
      </c>
      <c r="I76" s="40"/>
      <c r="J76" s="40"/>
      <c r="K76" s="50">
        <v>0</v>
      </c>
      <c r="L76">
        <v>2222</v>
      </c>
    </row>
    <row r="77" spans="1:12" x14ac:dyDescent="0.3">
      <c r="A77" s="58">
        <v>21</v>
      </c>
      <c r="B77" s="58">
        <v>11754</v>
      </c>
      <c r="C77" s="61">
        <v>21</v>
      </c>
      <c r="D77" s="58">
        <v>11771</v>
      </c>
      <c r="E77" s="61">
        <v>11</v>
      </c>
      <c r="F77" s="58">
        <v>11781</v>
      </c>
      <c r="G77" s="64">
        <v>21</v>
      </c>
      <c r="H77" s="64">
        <v>11799</v>
      </c>
      <c r="I77" s="40"/>
      <c r="J77" s="40"/>
      <c r="K77" s="50">
        <v>0</v>
      </c>
      <c r="L77">
        <v>2212</v>
      </c>
    </row>
    <row r="78" spans="1:12" x14ac:dyDescent="0.3">
      <c r="A78" s="58">
        <v>12</v>
      </c>
      <c r="B78" s="58">
        <v>11909</v>
      </c>
      <c r="C78" s="61">
        <v>23</v>
      </c>
      <c r="D78" s="58">
        <v>11919</v>
      </c>
      <c r="E78" s="61">
        <v>24</v>
      </c>
      <c r="F78" s="58">
        <v>11938</v>
      </c>
      <c r="G78" s="64">
        <v>23</v>
      </c>
      <c r="H78" s="64">
        <v>11986</v>
      </c>
      <c r="I78" s="40"/>
      <c r="J78" s="40"/>
      <c r="K78" s="50">
        <v>0</v>
      </c>
      <c r="L78">
        <v>1222</v>
      </c>
    </row>
    <row r="79" spans="1:12" x14ac:dyDescent="0.3">
      <c r="A79" s="58">
        <v>21</v>
      </c>
      <c r="B79" s="58">
        <v>12105</v>
      </c>
      <c r="C79" s="61">
        <v>12</v>
      </c>
      <c r="D79" s="58">
        <v>12123</v>
      </c>
      <c r="E79" s="61">
        <v>24</v>
      </c>
      <c r="F79" s="58">
        <v>12135</v>
      </c>
      <c r="G79" s="64">
        <v>23</v>
      </c>
      <c r="H79" s="64">
        <v>12144</v>
      </c>
      <c r="I79" s="40"/>
      <c r="J79" s="40"/>
      <c r="K79" s="50">
        <v>0</v>
      </c>
      <c r="L79">
        <v>2122</v>
      </c>
    </row>
    <row r="80" spans="1:12" x14ac:dyDescent="0.3">
      <c r="A80" s="58">
        <v>21</v>
      </c>
      <c r="B80" s="58">
        <v>12250</v>
      </c>
      <c r="C80" s="61">
        <v>12</v>
      </c>
      <c r="D80" s="58">
        <v>12264</v>
      </c>
      <c r="E80" s="61">
        <v>24</v>
      </c>
      <c r="F80" s="58">
        <v>12291</v>
      </c>
      <c r="G80" s="64">
        <v>14</v>
      </c>
      <c r="H80" s="64">
        <v>12304</v>
      </c>
      <c r="I80" s="40"/>
      <c r="J80" s="40"/>
      <c r="K80" s="50">
        <v>0</v>
      </c>
      <c r="L80">
        <v>2121</v>
      </c>
    </row>
    <row r="81" spans="1:12" x14ac:dyDescent="0.3">
      <c r="A81" s="58">
        <v>12</v>
      </c>
      <c r="B81" s="58">
        <v>12419</v>
      </c>
      <c r="C81" s="61">
        <v>23</v>
      </c>
      <c r="D81" s="58">
        <v>12432</v>
      </c>
      <c r="E81" s="61">
        <v>24</v>
      </c>
      <c r="F81" s="58">
        <v>12468</v>
      </c>
      <c r="G81" s="64">
        <v>23</v>
      </c>
      <c r="H81" s="64">
        <v>12480</v>
      </c>
      <c r="I81" s="40"/>
      <c r="J81" s="40"/>
      <c r="K81" s="50">
        <v>0</v>
      </c>
      <c r="L81">
        <v>1222</v>
      </c>
    </row>
    <row r="82" spans="1:12" x14ac:dyDescent="0.3">
      <c r="A82" s="58">
        <v>12</v>
      </c>
      <c r="B82" s="58">
        <v>12590</v>
      </c>
      <c r="C82" s="61">
        <v>23</v>
      </c>
      <c r="D82" s="58">
        <v>12600</v>
      </c>
      <c r="E82" s="61">
        <v>13</v>
      </c>
      <c r="F82" s="58">
        <v>12611</v>
      </c>
      <c r="G82" s="64">
        <v>23</v>
      </c>
      <c r="H82" s="64">
        <v>12647</v>
      </c>
      <c r="I82" s="40"/>
      <c r="J82" s="40"/>
      <c r="K82" s="50">
        <v>0</v>
      </c>
      <c r="L82">
        <v>1212</v>
      </c>
    </row>
    <row r="83" spans="1:12" x14ac:dyDescent="0.3">
      <c r="A83" s="58">
        <v>12</v>
      </c>
      <c r="B83" s="58">
        <v>12773</v>
      </c>
      <c r="C83" s="61">
        <v>23</v>
      </c>
      <c r="D83" s="58">
        <v>12783</v>
      </c>
      <c r="E83" s="61">
        <v>13</v>
      </c>
      <c r="F83" s="58">
        <v>12814</v>
      </c>
      <c r="G83" s="64">
        <v>23</v>
      </c>
      <c r="H83" s="64">
        <v>12832</v>
      </c>
      <c r="I83" s="40"/>
      <c r="J83" s="40"/>
      <c r="K83" s="50">
        <v>0</v>
      </c>
      <c r="L83">
        <v>1212</v>
      </c>
    </row>
    <row r="84" spans="1:12" x14ac:dyDescent="0.3">
      <c r="A84" s="58">
        <v>12</v>
      </c>
      <c r="B84" s="58">
        <v>12950</v>
      </c>
      <c r="C84" s="61">
        <v>23</v>
      </c>
      <c r="D84" s="58">
        <v>12964</v>
      </c>
      <c r="E84" s="61">
        <v>24</v>
      </c>
      <c r="F84" s="58">
        <v>13011</v>
      </c>
      <c r="G84" s="64">
        <v>14</v>
      </c>
      <c r="H84" s="64">
        <v>13027</v>
      </c>
      <c r="I84" s="40"/>
      <c r="J84" s="40"/>
      <c r="K84" s="50">
        <v>0</v>
      </c>
      <c r="L84">
        <v>1221</v>
      </c>
    </row>
    <row r="85" spans="1:12" x14ac:dyDescent="0.3">
      <c r="A85" s="58">
        <v>21</v>
      </c>
      <c r="B85" s="58">
        <v>13128</v>
      </c>
      <c r="C85" s="61">
        <v>12</v>
      </c>
      <c r="D85" s="58">
        <v>13139</v>
      </c>
      <c r="E85" s="61">
        <v>24</v>
      </c>
      <c r="F85" s="58">
        <v>13159</v>
      </c>
      <c r="G85" s="64">
        <v>23</v>
      </c>
      <c r="H85" s="64">
        <v>13185</v>
      </c>
      <c r="I85" s="40"/>
      <c r="J85" s="40"/>
      <c r="K85" s="50">
        <v>0</v>
      </c>
      <c r="L85">
        <v>2122</v>
      </c>
    </row>
    <row r="86" spans="1:12" x14ac:dyDescent="0.3">
      <c r="A86" s="58">
        <v>21</v>
      </c>
      <c r="B86" s="58">
        <v>13305</v>
      </c>
      <c r="C86" s="61">
        <v>12</v>
      </c>
      <c r="D86" s="58">
        <v>13315</v>
      </c>
      <c r="E86" s="61">
        <v>24</v>
      </c>
      <c r="F86" s="58">
        <v>13340</v>
      </c>
      <c r="G86" s="64">
        <v>23</v>
      </c>
      <c r="H86" s="64">
        <v>13353</v>
      </c>
      <c r="I86" s="40"/>
      <c r="J86" s="40"/>
      <c r="K86" s="50">
        <v>0</v>
      </c>
      <c r="L86">
        <v>2122</v>
      </c>
    </row>
    <row r="87" spans="1:12" x14ac:dyDescent="0.3">
      <c r="A87" s="58">
        <v>21</v>
      </c>
      <c r="B87" s="58">
        <v>13480</v>
      </c>
      <c r="C87" s="61">
        <v>21</v>
      </c>
      <c r="D87" s="58">
        <v>13532</v>
      </c>
      <c r="E87" s="61">
        <v>22</v>
      </c>
      <c r="F87" s="58">
        <v>13554</v>
      </c>
      <c r="G87" s="64">
        <v>23</v>
      </c>
      <c r="H87" s="64">
        <v>13575</v>
      </c>
      <c r="I87" s="40"/>
      <c r="J87" s="40"/>
      <c r="K87" s="50">
        <v>0</v>
      </c>
      <c r="L87">
        <v>2222</v>
      </c>
    </row>
    <row r="88" spans="1:12" x14ac:dyDescent="0.3">
      <c r="A88" s="58">
        <v>21</v>
      </c>
      <c r="B88" s="58">
        <v>13706</v>
      </c>
      <c r="C88" s="61">
        <v>12</v>
      </c>
      <c r="D88" s="58">
        <v>13719</v>
      </c>
      <c r="E88" s="61">
        <v>24</v>
      </c>
      <c r="F88" s="58">
        <v>13786</v>
      </c>
      <c r="G88" s="64">
        <v>23</v>
      </c>
      <c r="H88" s="64">
        <v>13801</v>
      </c>
      <c r="I88" s="40"/>
      <c r="J88" s="40"/>
      <c r="K88" s="50">
        <v>0</v>
      </c>
      <c r="L88">
        <v>2122</v>
      </c>
    </row>
    <row r="89" spans="1:12" x14ac:dyDescent="0.3">
      <c r="A89" s="58">
        <v>21</v>
      </c>
      <c r="B89" s="58">
        <v>13909</v>
      </c>
      <c r="C89" s="61">
        <v>12</v>
      </c>
      <c r="D89" s="58">
        <v>13930</v>
      </c>
      <c r="E89" s="61">
        <v>24</v>
      </c>
      <c r="F89" s="58">
        <v>13938</v>
      </c>
      <c r="G89" s="64">
        <v>23</v>
      </c>
      <c r="H89" s="64">
        <v>13951</v>
      </c>
      <c r="I89" s="40"/>
      <c r="J89" s="40"/>
      <c r="K89" s="50">
        <v>0</v>
      </c>
      <c r="L89">
        <v>2122</v>
      </c>
    </row>
    <row r="90" spans="1:12" x14ac:dyDescent="0.3">
      <c r="A90" s="58">
        <v>21</v>
      </c>
      <c r="B90" s="58">
        <v>14050</v>
      </c>
      <c r="C90" s="61">
        <v>12</v>
      </c>
      <c r="D90" s="58">
        <v>14060</v>
      </c>
      <c r="E90" s="61">
        <v>24</v>
      </c>
      <c r="F90" s="58">
        <v>14073</v>
      </c>
      <c r="G90" s="64">
        <v>23</v>
      </c>
      <c r="H90" s="64">
        <v>14088</v>
      </c>
      <c r="I90" s="40"/>
      <c r="J90" s="40"/>
      <c r="K90" s="50">
        <v>0</v>
      </c>
      <c r="L90">
        <v>2122</v>
      </c>
    </row>
    <row r="91" spans="1:12" x14ac:dyDescent="0.3">
      <c r="A91" s="58">
        <v>12</v>
      </c>
      <c r="B91" s="58">
        <v>14190</v>
      </c>
      <c r="C91" s="61">
        <v>23</v>
      </c>
      <c r="D91" s="58">
        <v>14202</v>
      </c>
      <c r="E91" s="61">
        <v>24</v>
      </c>
      <c r="F91" s="58">
        <v>14214</v>
      </c>
      <c r="G91" s="64">
        <v>23</v>
      </c>
      <c r="H91" s="64">
        <v>14219</v>
      </c>
      <c r="I91" s="40"/>
      <c r="J91" s="40"/>
      <c r="K91" s="50">
        <v>0</v>
      </c>
      <c r="L91">
        <v>1222</v>
      </c>
    </row>
    <row r="92" spans="1:12" x14ac:dyDescent="0.3">
      <c r="A92" s="58">
        <v>21</v>
      </c>
      <c r="B92" s="58">
        <v>14334</v>
      </c>
      <c r="C92" s="61">
        <v>21</v>
      </c>
      <c r="D92" s="58">
        <v>14344</v>
      </c>
      <c r="E92" s="61">
        <v>11</v>
      </c>
      <c r="F92" s="58">
        <v>14356</v>
      </c>
      <c r="G92" s="64">
        <v>21</v>
      </c>
      <c r="H92" s="64">
        <v>14378</v>
      </c>
      <c r="I92" s="40"/>
      <c r="J92" s="40"/>
      <c r="K92" s="50">
        <v>0</v>
      </c>
      <c r="L92">
        <v>2212</v>
      </c>
    </row>
    <row r="93" spans="1:12" x14ac:dyDescent="0.3">
      <c r="A93" s="58">
        <v>21</v>
      </c>
      <c r="B93" s="58">
        <v>14497</v>
      </c>
      <c r="C93" s="61">
        <v>12</v>
      </c>
      <c r="D93" s="58">
        <v>14508</v>
      </c>
      <c r="E93" s="61">
        <v>24</v>
      </c>
      <c r="F93" s="58">
        <v>14528</v>
      </c>
      <c r="G93" s="64">
        <v>23</v>
      </c>
      <c r="H93" s="64">
        <v>14568</v>
      </c>
      <c r="I93" s="40"/>
      <c r="J93" s="40"/>
      <c r="K93" s="50">
        <v>0</v>
      </c>
      <c r="L93">
        <v>2122</v>
      </c>
    </row>
    <row r="94" spans="1:12" x14ac:dyDescent="0.3">
      <c r="A94" s="58">
        <v>12</v>
      </c>
      <c r="B94" s="58">
        <v>14679</v>
      </c>
      <c r="C94" s="61">
        <v>23</v>
      </c>
      <c r="D94" s="58">
        <v>14688</v>
      </c>
      <c r="E94" s="61">
        <v>24</v>
      </c>
      <c r="F94" s="58">
        <v>14698</v>
      </c>
      <c r="G94" s="64">
        <v>23</v>
      </c>
      <c r="H94" s="64">
        <v>14718</v>
      </c>
      <c r="I94" s="40"/>
      <c r="J94" s="40"/>
      <c r="K94" s="50">
        <v>0</v>
      </c>
      <c r="L94">
        <v>1222</v>
      </c>
    </row>
    <row r="95" spans="1:12" x14ac:dyDescent="0.3">
      <c r="A95" s="58">
        <v>12</v>
      </c>
      <c r="B95" s="58">
        <v>14827</v>
      </c>
      <c r="C95" s="61">
        <v>23</v>
      </c>
      <c r="D95" s="58">
        <v>14865</v>
      </c>
      <c r="E95" s="61">
        <v>24</v>
      </c>
      <c r="F95" s="58">
        <v>14887</v>
      </c>
      <c r="G95" s="64">
        <v>14</v>
      </c>
      <c r="H95" s="64">
        <v>14932</v>
      </c>
      <c r="I95" s="40"/>
      <c r="J95" s="40"/>
      <c r="K95" s="50">
        <v>0</v>
      </c>
      <c r="L95">
        <v>1221</v>
      </c>
    </row>
    <row r="96" spans="1:12" x14ac:dyDescent="0.3">
      <c r="A96" s="58">
        <v>12</v>
      </c>
      <c r="B96" s="58">
        <v>15059</v>
      </c>
      <c r="C96" s="61">
        <v>23</v>
      </c>
      <c r="D96" s="58">
        <v>15078</v>
      </c>
      <c r="E96" s="61">
        <v>24</v>
      </c>
      <c r="F96" s="58">
        <v>15091</v>
      </c>
      <c r="G96" s="64">
        <v>23</v>
      </c>
      <c r="H96" s="64">
        <v>15124</v>
      </c>
      <c r="I96" s="40"/>
      <c r="J96" s="40"/>
      <c r="K96" s="50">
        <v>0</v>
      </c>
      <c r="L96">
        <v>1222</v>
      </c>
    </row>
    <row r="97" spans="1:12" x14ac:dyDescent="0.3">
      <c r="A97" s="58">
        <v>21</v>
      </c>
      <c r="B97" s="58">
        <v>15234</v>
      </c>
      <c r="C97" s="61">
        <v>21</v>
      </c>
      <c r="D97" s="58">
        <v>15249</v>
      </c>
      <c r="E97" s="61">
        <v>11</v>
      </c>
      <c r="F97" s="58">
        <v>15266</v>
      </c>
      <c r="G97" s="64">
        <v>21</v>
      </c>
      <c r="H97" s="64">
        <v>15289</v>
      </c>
      <c r="I97" s="40"/>
      <c r="J97" s="40"/>
      <c r="K97" s="50">
        <v>0</v>
      </c>
      <c r="L97">
        <v>2212</v>
      </c>
    </row>
    <row r="98" spans="1:12" x14ac:dyDescent="0.3">
      <c r="A98" s="58">
        <v>12</v>
      </c>
      <c r="B98" s="58">
        <v>15393</v>
      </c>
      <c r="C98" s="61">
        <v>23</v>
      </c>
      <c r="D98" s="58">
        <v>15404</v>
      </c>
      <c r="E98" s="61">
        <v>13</v>
      </c>
      <c r="F98" s="58">
        <v>15421</v>
      </c>
      <c r="G98" s="64">
        <v>23</v>
      </c>
      <c r="H98" s="64">
        <v>15432</v>
      </c>
      <c r="I98" s="40"/>
      <c r="J98" s="40"/>
      <c r="K98" s="50">
        <v>0</v>
      </c>
      <c r="L98">
        <v>1212</v>
      </c>
    </row>
    <row r="99" spans="1:12" x14ac:dyDescent="0.3">
      <c r="A99" s="57">
        <v>21</v>
      </c>
      <c r="B99" s="57">
        <v>15537</v>
      </c>
      <c r="C99" s="60">
        <v>21</v>
      </c>
      <c r="D99" s="57">
        <v>15545</v>
      </c>
      <c r="E99" s="60">
        <v>22</v>
      </c>
      <c r="F99" s="57">
        <v>15589</v>
      </c>
      <c r="G99" s="63">
        <v>23</v>
      </c>
      <c r="H99" s="63">
        <v>15631</v>
      </c>
      <c r="I99" s="41"/>
      <c r="J99" s="41"/>
      <c r="K99" s="42">
        <v>0</v>
      </c>
      <c r="L99">
        <v>2222</v>
      </c>
    </row>
    <row r="100" spans="1:12" x14ac:dyDescent="0.3">
      <c r="A100" s="57">
        <v>12</v>
      </c>
      <c r="B100" s="57">
        <v>15734</v>
      </c>
      <c r="C100" s="60">
        <v>14</v>
      </c>
      <c r="D100" s="57">
        <v>15754</v>
      </c>
      <c r="E100" s="60">
        <v>24</v>
      </c>
      <c r="F100" s="57">
        <v>15773</v>
      </c>
      <c r="G100" s="63">
        <v>23</v>
      </c>
      <c r="H100" s="63">
        <v>15787</v>
      </c>
      <c r="I100" s="41"/>
      <c r="J100" s="41"/>
      <c r="K100" s="42">
        <v>0</v>
      </c>
      <c r="L100">
        <v>1122</v>
      </c>
    </row>
    <row r="101" spans="1:12" x14ac:dyDescent="0.3">
      <c r="A101" s="57">
        <v>21</v>
      </c>
      <c r="B101" s="57">
        <v>15893</v>
      </c>
      <c r="C101" s="60">
        <v>12</v>
      </c>
      <c r="D101" s="57">
        <v>15904</v>
      </c>
      <c r="E101" s="60">
        <v>24</v>
      </c>
      <c r="F101" s="57">
        <v>15916</v>
      </c>
      <c r="G101" s="63">
        <v>23</v>
      </c>
      <c r="H101" s="63">
        <v>15937</v>
      </c>
      <c r="I101" s="41"/>
      <c r="J101" s="41"/>
      <c r="K101" s="42">
        <v>0</v>
      </c>
      <c r="L101">
        <v>2122</v>
      </c>
    </row>
    <row r="102" spans="1:12" x14ac:dyDescent="0.3">
      <c r="A102" s="57">
        <v>21</v>
      </c>
      <c r="B102" s="57">
        <v>16039</v>
      </c>
      <c r="C102" s="60">
        <v>12</v>
      </c>
      <c r="D102" s="57">
        <v>16049</v>
      </c>
      <c r="E102" s="60">
        <v>24</v>
      </c>
      <c r="F102" s="57">
        <v>16072</v>
      </c>
      <c r="G102" s="63">
        <v>23</v>
      </c>
      <c r="H102" s="63">
        <v>16089</v>
      </c>
      <c r="I102" s="41"/>
      <c r="J102" s="41"/>
      <c r="K102" s="42">
        <v>0</v>
      </c>
      <c r="L102">
        <v>2122</v>
      </c>
    </row>
    <row r="103" spans="1:12" x14ac:dyDescent="0.3">
      <c r="A103" s="57">
        <v>21</v>
      </c>
      <c r="B103" s="57">
        <v>16188</v>
      </c>
      <c r="C103" s="60">
        <v>12</v>
      </c>
      <c r="D103" s="57">
        <v>16197</v>
      </c>
      <c r="E103" s="60">
        <v>24</v>
      </c>
      <c r="F103" s="57">
        <v>16218</v>
      </c>
      <c r="G103" s="63">
        <v>23</v>
      </c>
      <c r="H103" s="63">
        <v>16228</v>
      </c>
      <c r="I103" s="41"/>
      <c r="J103" s="41"/>
      <c r="K103" s="42">
        <v>0</v>
      </c>
      <c r="L103">
        <v>2122</v>
      </c>
    </row>
    <row r="104" spans="1:12" x14ac:dyDescent="0.3">
      <c r="A104" s="57">
        <v>12</v>
      </c>
      <c r="B104" s="57">
        <v>16332</v>
      </c>
      <c r="C104" s="60">
        <v>14</v>
      </c>
      <c r="D104" s="57">
        <v>16356</v>
      </c>
      <c r="E104" s="60">
        <v>24</v>
      </c>
      <c r="F104" s="57">
        <v>16396</v>
      </c>
      <c r="G104" s="63">
        <v>23</v>
      </c>
      <c r="H104" s="63">
        <v>16408</v>
      </c>
      <c r="I104" s="41"/>
      <c r="J104" s="41"/>
      <c r="K104" s="42">
        <v>0</v>
      </c>
      <c r="L104">
        <v>1122</v>
      </c>
    </row>
    <row r="105" spans="1:12" x14ac:dyDescent="0.3">
      <c r="A105" s="57">
        <v>12</v>
      </c>
      <c r="B105" s="57">
        <v>16529</v>
      </c>
      <c r="C105" s="60">
        <v>23</v>
      </c>
      <c r="D105" s="57">
        <v>16550</v>
      </c>
      <c r="E105" s="60">
        <v>13</v>
      </c>
      <c r="F105" s="57">
        <v>16566</v>
      </c>
      <c r="G105" s="63">
        <v>23</v>
      </c>
      <c r="H105" s="63">
        <v>16606</v>
      </c>
      <c r="I105" s="41"/>
      <c r="J105" s="41"/>
      <c r="K105" s="42">
        <v>0</v>
      </c>
      <c r="L105">
        <v>1212</v>
      </c>
    </row>
    <row r="106" spans="1:12" x14ac:dyDescent="0.3">
      <c r="A106" s="57">
        <v>12</v>
      </c>
      <c r="B106" s="57">
        <v>16731</v>
      </c>
      <c r="C106" s="60">
        <v>23</v>
      </c>
      <c r="D106" s="57">
        <v>16741</v>
      </c>
      <c r="E106" s="60">
        <v>24</v>
      </c>
      <c r="F106" s="57">
        <v>16754</v>
      </c>
      <c r="G106" s="63">
        <v>23</v>
      </c>
      <c r="H106" s="63">
        <v>16779</v>
      </c>
      <c r="I106" s="41"/>
      <c r="J106" s="41"/>
      <c r="K106" s="42">
        <v>0</v>
      </c>
      <c r="L106">
        <v>1222</v>
      </c>
    </row>
    <row r="107" spans="1:12" x14ac:dyDescent="0.3">
      <c r="A107" s="57">
        <v>12</v>
      </c>
      <c r="B107" s="57">
        <v>16877</v>
      </c>
      <c r="C107" s="60">
        <v>14</v>
      </c>
      <c r="D107" s="57">
        <v>16898</v>
      </c>
      <c r="E107" s="60">
        <v>24</v>
      </c>
      <c r="F107" s="57">
        <v>16914</v>
      </c>
      <c r="G107" s="63">
        <v>23</v>
      </c>
      <c r="H107" s="63">
        <v>16931</v>
      </c>
      <c r="I107" s="41"/>
      <c r="J107" s="41"/>
      <c r="K107" s="42">
        <v>0</v>
      </c>
      <c r="L107">
        <v>1122</v>
      </c>
    </row>
    <row r="108" spans="1:12" x14ac:dyDescent="0.3">
      <c r="A108" s="57">
        <v>21</v>
      </c>
      <c r="B108" s="57">
        <v>17055</v>
      </c>
      <c r="C108" s="60">
        <v>12</v>
      </c>
      <c r="D108" s="57">
        <v>17068</v>
      </c>
      <c r="E108" s="60">
        <v>24</v>
      </c>
      <c r="F108" s="57">
        <v>17092</v>
      </c>
      <c r="G108" s="63">
        <v>23</v>
      </c>
      <c r="H108" s="63">
        <v>17111</v>
      </c>
      <c r="I108" s="41"/>
      <c r="J108" s="41"/>
      <c r="K108" s="42">
        <v>0</v>
      </c>
      <c r="L108">
        <v>2122</v>
      </c>
    </row>
    <row r="109" spans="1:12" x14ac:dyDescent="0.3">
      <c r="A109" s="57">
        <v>12</v>
      </c>
      <c r="B109" s="57">
        <v>17237</v>
      </c>
      <c r="C109" s="60">
        <v>23</v>
      </c>
      <c r="D109" s="57">
        <v>17247</v>
      </c>
      <c r="E109" s="60">
        <v>13</v>
      </c>
      <c r="F109" s="57">
        <v>17258</v>
      </c>
      <c r="G109" s="63">
        <v>23</v>
      </c>
      <c r="H109" s="63">
        <v>17274</v>
      </c>
      <c r="I109" s="41"/>
      <c r="J109" s="41"/>
      <c r="K109" s="42">
        <v>0</v>
      </c>
      <c r="L109">
        <v>1212</v>
      </c>
    </row>
    <row r="110" spans="1:12" x14ac:dyDescent="0.3">
      <c r="A110" s="57">
        <v>21</v>
      </c>
      <c r="B110" s="57">
        <v>17403</v>
      </c>
      <c r="C110" s="60">
        <v>12</v>
      </c>
      <c r="D110" s="57">
        <v>17412</v>
      </c>
      <c r="E110" s="60">
        <v>24</v>
      </c>
      <c r="F110" s="57">
        <v>17443</v>
      </c>
      <c r="G110" s="63">
        <v>23</v>
      </c>
      <c r="H110" s="63">
        <v>17473</v>
      </c>
      <c r="I110" s="41"/>
      <c r="J110" s="41"/>
      <c r="K110" s="42">
        <v>0</v>
      </c>
      <c r="L110">
        <v>2122</v>
      </c>
    </row>
    <row r="111" spans="1:12" x14ac:dyDescent="0.3">
      <c r="A111" s="57">
        <v>12</v>
      </c>
      <c r="B111" s="57">
        <v>17611</v>
      </c>
      <c r="C111" s="60">
        <v>23</v>
      </c>
      <c r="D111" s="57">
        <v>17621</v>
      </c>
      <c r="E111" s="60">
        <v>24</v>
      </c>
      <c r="F111" s="57">
        <v>17630</v>
      </c>
      <c r="G111" s="63">
        <v>14</v>
      </c>
      <c r="H111" s="63">
        <v>17663</v>
      </c>
      <c r="I111" s="41"/>
      <c r="J111" s="41"/>
      <c r="K111" s="42">
        <v>0</v>
      </c>
      <c r="L111">
        <v>1221</v>
      </c>
    </row>
    <row r="112" spans="1:12" x14ac:dyDescent="0.3">
      <c r="A112" s="57">
        <v>21</v>
      </c>
      <c r="B112" s="57">
        <v>17792</v>
      </c>
      <c r="C112" s="60">
        <v>12</v>
      </c>
      <c r="D112" s="57">
        <v>17804</v>
      </c>
      <c r="E112" s="60">
        <v>24</v>
      </c>
      <c r="F112" s="57">
        <v>17827</v>
      </c>
      <c r="G112" s="63">
        <v>23</v>
      </c>
      <c r="H112" s="63">
        <v>17844</v>
      </c>
      <c r="I112" s="41"/>
      <c r="J112" s="41"/>
      <c r="K112" s="42">
        <v>0</v>
      </c>
      <c r="L112">
        <v>2122</v>
      </c>
    </row>
    <row r="113" spans="1:12" x14ac:dyDescent="0.3">
      <c r="A113" s="57">
        <v>12</v>
      </c>
      <c r="B113" s="57">
        <v>18024</v>
      </c>
      <c r="C113" s="60">
        <v>14</v>
      </c>
      <c r="D113" s="57">
        <v>18065</v>
      </c>
      <c r="E113" s="60">
        <v>24</v>
      </c>
      <c r="F113" s="57">
        <v>18093</v>
      </c>
      <c r="G113" s="63">
        <v>23</v>
      </c>
      <c r="H113" s="63">
        <v>18116</v>
      </c>
      <c r="I113" s="41"/>
      <c r="J113" s="41"/>
      <c r="K113" s="42">
        <v>0</v>
      </c>
      <c r="L113">
        <v>1122</v>
      </c>
    </row>
    <row r="114" spans="1:12" x14ac:dyDescent="0.3">
      <c r="A114" s="57">
        <v>12</v>
      </c>
      <c r="B114" s="57">
        <v>18240</v>
      </c>
      <c r="C114" s="60">
        <v>23</v>
      </c>
      <c r="D114" s="57">
        <v>18249</v>
      </c>
      <c r="E114" s="60">
        <v>24</v>
      </c>
      <c r="F114" s="57">
        <v>18269</v>
      </c>
      <c r="G114" s="63">
        <v>23</v>
      </c>
      <c r="H114" s="63">
        <v>18278</v>
      </c>
      <c r="I114" s="41"/>
      <c r="J114" s="41"/>
      <c r="K114" s="42">
        <v>0</v>
      </c>
      <c r="L114">
        <v>1222</v>
      </c>
    </row>
    <row r="115" spans="1:12" x14ac:dyDescent="0.3">
      <c r="A115" s="57">
        <v>12</v>
      </c>
      <c r="B115" s="57">
        <v>18394</v>
      </c>
      <c r="C115" s="60">
        <v>23</v>
      </c>
      <c r="D115" s="57">
        <v>18427</v>
      </c>
      <c r="E115" s="60">
        <v>13</v>
      </c>
      <c r="F115" s="57">
        <v>18443</v>
      </c>
      <c r="G115" s="63">
        <v>23</v>
      </c>
      <c r="H115" s="63">
        <v>18475</v>
      </c>
      <c r="I115" s="41"/>
      <c r="J115" s="41"/>
      <c r="K115" s="42">
        <v>0</v>
      </c>
      <c r="L115">
        <v>1212</v>
      </c>
    </row>
    <row r="116" spans="1:12" x14ac:dyDescent="0.3">
      <c r="A116" s="57">
        <v>12</v>
      </c>
      <c r="B116" s="57">
        <v>18599</v>
      </c>
      <c r="C116" s="60">
        <v>23</v>
      </c>
      <c r="D116" s="57">
        <v>18610</v>
      </c>
      <c r="E116" s="60">
        <v>24</v>
      </c>
      <c r="F116" s="57">
        <v>18628</v>
      </c>
      <c r="G116" s="63">
        <v>14</v>
      </c>
      <c r="H116" s="63">
        <v>18666</v>
      </c>
      <c r="I116" s="41"/>
      <c r="J116" s="41"/>
      <c r="K116" s="42">
        <v>0</v>
      </c>
      <c r="L116">
        <v>1221</v>
      </c>
    </row>
    <row r="117" spans="1:12" x14ac:dyDescent="0.3">
      <c r="A117" s="57">
        <v>12</v>
      </c>
      <c r="B117" s="57">
        <v>18774</v>
      </c>
      <c r="C117" s="60">
        <v>14</v>
      </c>
      <c r="D117" s="57">
        <v>18798</v>
      </c>
      <c r="E117" s="60">
        <v>24</v>
      </c>
      <c r="F117" s="57">
        <v>18808</v>
      </c>
      <c r="G117" s="63">
        <v>14</v>
      </c>
      <c r="H117" s="63">
        <v>18864</v>
      </c>
      <c r="I117" s="41"/>
      <c r="J117" s="41"/>
      <c r="K117" s="42">
        <v>0</v>
      </c>
      <c r="L117">
        <v>1121</v>
      </c>
    </row>
    <row r="118" spans="1:12" x14ac:dyDescent="0.3">
      <c r="A118" s="57">
        <v>12</v>
      </c>
      <c r="B118" s="57">
        <v>18969</v>
      </c>
      <c r="C118" s="60">
        <v>14</v>
      </c>
      <c r="D118" s="57">
        <v>18990</v>
      </c>
      <c r="E118" s="60">
        <v>24</v>
      </c>
      <c r="F118" s="57">
        <v>19001</v>
      </c>
      <c r="G118" s="63">
        <v>14</v>
      </c>
      <c r="H118" s="63">
        <v>19025</v>
      </c>
      <c r="I118" s="41"/>
      <c r="J118" s="41"/>
      <c r="K118" s="42">
        <v>0</v>
      </c>
      <c r="L118">
        <v>1121</v>
      </c>
    </row>
    <row r="119" spans="1:12" x14ac:dyDescent="0.3">
      <c r="A119" s="57">
        <v>12</v>
      </c>
      <c r="B119" s="57">
        <v>19142</v>
      </c>
      <c r="C119" s="60">
        <v>14</v>
      </c>
      <c r="D119" s="57">
        <v>19166</v>
      </c>
      <c r="E119" s="60">
        <v>24</v>
      </c>
      <c r="F119" s="57">
        <v>19178</v>
      </c>
      <c r="G119" s="63">
        <v>14</v>
      </c>
      <c r="H119" s="63">
        <v>19224</v>
      </c>
      <c r="I119" s="41"/>
      <c r="J119" s="41"/>
      <c r="K119" s="42">
        <v>0</v>
      </c>
      <c r="L119">
        <v>1121</v>
      </c>
    </row>
    <row r="120" spans="1:12" x14ac:dyDescent="0.3">
      <c r="A120" s="57">
        <v>12</v>
      </c>
      <c r="B120" s="57">
        <v>19363</v>
      </c>
      <c r="C120" s="60">
        <v>23</v>
      </c>
      <c r="D120" s="57">
        <v>19375</v>
      </c>
      <c r="E120" s="60">
        <v>13</v>
      </c>
      <c r="F120" s="57">
        <v>19387</v>
      </c>
      <c r="G120" s="63">
        <v>23</v>
      </c>
      <c r="H120" s="63">
        <v>19413</v>
      </c>
      <c r="I120" s="41"/>
      <c r="J120" s="41"/>
      <c r="K120" s="42">
        <v>0</v>
      </c>
      <c r="L120">
        <v>1212</v>
      </c>
    </row>
    <row r="121" spans="1:12" x14ac:dyDescent="0.3">
      <c r="A121" s="57">
        <v>21</v>
      </c>
      <c r="B121" s="57">
        <v>19543</v>
      </c>
      <c r="C121" s="60">
        <v>12</v>
      </c>
      <c r="D121" s="57">
        <v>19553</v>
      </c>
      <c r="E121" s="60">
        <v>24</v>
      </c>
      <c r="F121" s="57">
        <v>19564</v>
      </c>
      <c r="G121" s="63">
        <v>23</v>
      </c>
      <c r="H121" s="63">
        <v>19600</v>
      </c>
      <c r="I121" s="41"/>
      <c r="J121" s="41"/>
      <c r="K121" s="42">
        <v>0</v>
      </c>
      <c r="L121">
        <v>2122</v>
      </c>
    </row>
    <row r="122" spans="1:12" x14ac:dyDescent="0.3">
      <c r="A122" s="58">
        <v>12</v>
      </c>
      <c r="B122" s="58">
        <v>19722</v>
      </c>
      <c r="C122" s="61">
        <v>23</v>
      </c>
      <c r="D122" s="58">
        <v>19732</v>
      </c>
      <c r="E122" s="61">
        <v>24</v>
      </c>
      <c r="F122" s="58">
        <v>19761</v>
      </c>
      <c r="G122" s="64">
        <v>23</v>
      </c>
      <c r="H122" s="64">
        <v>19795</v>
      </c>
      <c r="I122" s="40"/>
      <c r="J122" s="40"/>
      <c r="K122" s="50">
        <v>0</v>
      </c>
      <c r="L122">
        <v>1222</v>
      </c>
    </row>
    <row r="123" spans="1:12" x14ac:dyDescent="0.3">
      <c r="A123" s="58">
        <v>12</v>
      </c>
      <c r="B123" s="58">
        <v>19964</v>
      </c>
      <c r="C123" s="61">
        <v>23</v>
      </c>
      <c r="D123" s="58">
        <v>19977</v>
      </c>
      <c r="E123" s="61">
        <v>24</v>
      </c>
      <c r="F123" s="58">
        <v>19988</v>
      </c>
      <c r="G123" s="64">
        <v>14</v>
      </c>
      <c r="H123" s="64">
        <v>20002</v>
      </c>
      <c r="I123" s="40"/>
      <c r="J123" s="40"/>
      <c r="K123" s="50">
        <v>0</v>
      </c>
      <c r="L123">
        <v>1221</v>
      </c>
    </row>
    <row r="124" spans="1:12" x14ac:dyDescent="0.3">
      <c r="A124" s="58">
        <v>12</v>
      </c>
      <c r="B124" s="58">
        <v>20137</v>
      </c>
      <c r="C124" s="61">
        <v>23</v>
      </c>
      <c r="D124" s="58">
        <v>20147</v>
      </c>
      <c r="E124" s="61">
        <v>24</v>
      </c>
      <c r="F124" s="58">
        <v>20161</v>
      </c>
      <c r="G124" s="64">
        <v>14</v>
      </c>
      <c r="H124" s="64">
        <v>20174</v>
      </c>
      <c r="I124" s="40"/>
      <c r="J124" s="40"/>
      <c r="K124" s="50">
        <v>0</v>
      </c>
      <c r="L124">
        <v>1221</v>
      </c>
    </row>
    <row r="125" spans="1:12" x14ac:dyDescent="0.3">
      <c r="A125" s="58">
        <v>12</v>
      </c>
      <c r="B125" s="58">
        <v>20311</v>
      </c>
      <c r="C125" s="61">
        <v>23</v>
      </c>
      <c r="D125" s="58">
        <v>20335</v>
      </c>
      <c r="E125" s="61">
        <v>24</v>
      </c>
      <c r="F125" s="58">
        <v>20340</v>
      </c>
      <c r="G125" s="64">
        <v>23</v>
      </c>
      <c r="H125" s="64">
        <v>20367</v>
      </c>
      <c r="I125" s="40"/>
      <c r="J125" s="40"/>
      <c r="K125" s="50">
        <v>0</v>
      </c>
      <c r="L125">
        <v>1222</v>
      </c>
    </row>
    <row r="126" spans="1:12" x14ac:dyDescent="0.3">
      <c r="A126" s="58">
        <v>21</v>
      </c>
      <c r="B126" s="58">
        <v>20504</v>
      </c>
      <c r="C126" s="61">
        <v>12</v>
      </c>
      <c r="D126" s="58">
        <v>20516</v>
      </c>
      <c r="E126" s="61">
        <v>24</v>
      </c>
      <c r="F126" s="58">
        <v>20578</v>
      </c>
      <c r="G126" s="64">
        <v>14</v>
      </c>
      <c r="H126" s="64">
        <v>20600</v>
      </c>
      <c r="I126" s="40"/>
      <c r="J126" s="40"/>
      <c r="K126" s="50">
        <v>0</v>
      </c>
      <c r="L126">
        <v>2121</v>
      </c>
    </row>
    <row r="127" spans="1:12" x14ac:dyDescent="0.3">
      <c r="A127" s="58">
        <v>12</v>
      </c>
      <c r="B127" s="58">
        <v>20715</v>
      </c>
      <c r="C127" s="61">
        <v>14</v>
      </c>
      <c r="D127" s="58">
        <v>20741</v>
      </c>
      <c r="E127" s="61">
        <v>24</v>
      </c>
      <c r="F127" s="58">
        <v>20778</v>
      </c>
      <c r="G127" s="64">
        <v>23</v>
      </c>
      <c r="H127" s="64">
        <v>20811</v>
      </c>
      <c r="I127" s="40"/>
      <c r="J127" s="40"/>
      <c r="K127" s="50">
        <v>0</v>
      </c>
      <c r="L127">
        <v>1122</v>
      </c>
    </row>
    <row r="128" spans="1:12" x14ac:dyDescent="0.3">
      <c r="A128" s="58">
        <v>12</v>
      </c>
      <c r="B128" s="58">
        <v>20921</v>
      </c>
      <c r="C128" s="61">
        <v>23</v>
      </c>
      <c r="D128" s="58">
        <v>20935</v>
      </c>
      <c r="E128" s="61">
        <v>13</v>
      </c>
      <c r="F128" s="58">
        <v>20946</v>
      </c>
      <c r="G128" s="64">
        <v>23</v>
      </c>
      <c r="H128" s="64">
        <v>20969</v>
      </c>
      <c r="I128" s="40"/>
      <c r="J128" s="40"/>
      <c r="K128" s="50">
        <v>0</v>
      </c>
      <c r="L128">
        <v>1212</v>
      </c>
    </row>
    <row r="129" spans="1:12" x14ac:dyDescent="0.3">
      <c r="A129" s="58">
        <v>12</v>
      </c>
      <c r="B129" s="58">
        <v>21082</v>
      </c>
      <c r="C129" s="61">
        <v>23</v>
      </c>
      <c r="D129" s="58">
        <v>21101</v>
      </c>
      <c r="E129" s="61">
        <v>13</v>
      </c>
      <c r="F129" s="58">
        <v>21125</v>
      </c>
      <c r="G129" s="64">
        <v>23</v>
      </c>
      <c r="H129" s="64">
        <v>21158</v>
      </c>
      <c r="I129" s="40"/>
      <c r="J129" s="40"/>
      <c r="K129" s="50">
        <v>0</v>
      </c>
      <c r="L129">
        <v>1212</v>
      </c>
    </row>
    <row r="130" spans="1:12" x14ac:dyDescent="0.3">
      <c r="A130" s="58">
        <v>12</v>
      </c>
      <c r="B130" s="58">
        <v>21288</v>
      </c>
      <c r="C130" s="61">
        <v>23</v>
      </c>
      <c r="D130" s="58">
        <v>21298</v>
      </c>
      <c r="E130" s="61">
        <v>13</v>
      </c>
      <c r="F130" s="58">
        <v>21327</v>
      </c>
      <c r="G130" s="64">
        <v>14</v>
      </c>
      <c r="H130" s="64">
        <v>21335</v>
      </c>
      <c r="I130" s="40"/>
      <c r="J130" s="40"/>
      <c r="K130" s="50">
        <v>0</v>
      </c>
      <c r="L130">
        <v>1211</v>
      </c>
    </row>
    <row r="131" spans="1:12" x14ac:dyDescent="0.3">
      <c r="A131" s="58">
        <v>21</v>
      </c>
      <c r="B131" s="58">
        <v>21478</v>
      </c>
      <c r="C131" s="61">
        <v>12</v>
      </c>
      <c r="D131" s="58">
        <v>21497</v>
      </c>
      <c r="E131" s="61">
        <v>13</v>
      </c>
      <c r="F131" s="58">
        <v>21519</v>
      </c>
      <c r="G131" s="64">
        <v>23</v>
      </c>
      <c r="H131" s="64">
        <v>21549</v>
      </c>
      <c r="I131" s="40"/>
      <c r="J131" s="40"/>
      <c r="K131" s="50">
        <v>0</v>
      </c>
      <c r="L131">
        <v>2112</v>
      </c>
    </row>
    <row r="132" spans="1:12" x14ac:dyDescent="0.3">
      <c r="A132" s="58">
        <v>21</v>
      </c>
      <c r="B132" s="58">
        <v>21768</v>
      </c>
      <c r="C132" s="61">
        <v>21</v>
      </c>
      <c r="D132" s="58">
        <v>21776</v>
      </c>
      <c r="E132" s="61">
        <v>11</v>
      </c>
      <c r="F132" s="58">
        <v>21804</v>
      </c>
      <c r="G132" s="64">
        <v>12</v>
      </c>
      <c r="H132" s="64">
        <v>21812</v>
      </c>
      <c r="I132" s="40"/>
      <c r="J132" s="40"/>
      <c r="K132" s="50">
        <v>0</v>
      </c>
      <c r="L132">
        <v>2211</v>
      </c>
    </row>
    <row r="133" spans="1:12" x14ac:dyDescent="0.3">
      <c r="A133" s="58">
        <v>12</v>
      </c>
      <c r="B133" s="58">
        <v>21910</v>
      </c>
      <c r="C133" s="61">
        <v>23</v>
      </c>
      <c r="D133" s="58">
        <v>21923</v>
      </c>
      <c r="E133" s="61">
        <v>13</v>
      </c>
      <c r="F133" s="58">
        <v>21944</v>
      </c>
      <c r="G133" s="64">
        <v>14</v>
      </c>
      <c r="H133" s="64">
        <v>21989</v>
      </c>
      <c r="I133" s="40"/>
      <c r="J133" s="40"/>
      <c r="K133" s="50">
        <v>0</v>
      </c>
      <c r="L133">
        <v>1211</v>
      </c>
    </row>
    <row r="134" spans="1:12" x14ac:dyDescent="0.3">
      <c r="A134" s="58">
        <v>21</v>
      </c>
      <c r="B134" s="58">
        <v>22125</v>
      </c>
      <c r="C134" s="61">
        <v>12</v>
      </c>
      <c r="D134" s="58">
        <v>22138</v>
      </c>
      <c r="E134" s="61">
        <v>24</v>
      </c>
      <c r="F134" s="58">
        <v>22155</v>
      </c>
      <c r="G134" s="64">
        <v>14</v>
      </c>
      <c r="H134" s="64">
        <v>22172</v>
      </c>
      <c r="I134" s="40"/>
      <c r="J134" s="40"/>
      <c r="K134" s="50">
        <v>0</v>
      </c>
      <c r="L134">
        <v>2121</v>
      </c>
    </row>
    <row r="135" spans="1:12" x14ac:dyDescent="0.3">
      <c r="A135" s="58">
        <v>12</v>
      </c>
      <c r="B135" s="58">
        <v>22307</v>
      </c>
      <c r="C135" s="61">
        <v>23</v>
      </c>
      <c r="D135" s="58">
        <v>22337</v>
      </c>
      <c r="E135" s="61">
        <v>24</v>
      </c>
      <c r="F135" s="58">
        <v>22358</v>
      </c>
      <c r="G135" s="64">
        <v>14</v>
      </c>
      <c r="H135" s="64">
        <v>22373</v>
      </c>
      <c r="I135" s="40"/>
      <c r="J135" s="40"/>
      <c r="K135" s="50">
        <v>0</v>
      </c>
      <c r="L135">
        <v>1221</v>
      </c>
    </row>
    <row r="136" spans="1:12" x14ac:dyDescent="0.3">
      <c r="A136" s="58">
        <v>12</v>
      </c>
      <c r="B136" s="58">
        <v>22474</v>
      </c>
      <c r="C136" s="61">
        <v>14</v>
      </c>
      <c r="D136" s="58">
        <v>22495</v>
      </c>
      <c r="E136" s="61">
        <v>24</v>
      </c>
      <c r="F136" s="58">
        <v>22505</v>
      </c>
      <c r="G136" s="64">
        <v>14</v>
      </c>
      <c r="H136" s="64">
        <v>22521</v>
      </c>
      <c r="I136" s="40"/>
      <c r="J136" s="40"/>
      <c r="K136" s="50">
        <v>0</v>
      </c>
      <c r="L136">
        <v>1121</v>
      </c>
    </row>
    <row r="137" spans="1:12" x14ac:dyDescent="0.3">
      <c r="A137" s="58">
        <v>12</v>
      </c>
      <c r="B137" s="58">
        <v>22645</v>
      </c>
      <c r="C137" s="61">
        <v>14</v>
      </c>
      <c r="D137" s="58">
        <v>22657</v>
      </c>
      <c r="E137" s="61">
        <v>13</v>
      </c>
      <c r="F137" s="58">
        <v>22694</v>
      </c>
      <c r="G137" s="64">
        <v>14</v>
      </c>
      <c r="H137" s="64">
        <v>22701</v>
      </c>
      <c r="I137" s="40"/>
      <c r="J137" s="40"/>
      <c r="K137" s="50">
        <v>0</v>
      </c>
      <c r="L137">
        <v>1111</v>
      </c>
    </row>
    <row r="138" spans="1:12" x14ac:dyDescent="0.3">
      <c r="A138" s="58">
        <v>12</v>
      </c>
      <c r="B138" s="58">
        <v>22812</v>
      </c>
      <c r="C138" s="61">
        <v>14</v>
      </c>
      <c r="D138" s="58">
        <v>22845</v>
      </c>
      <c r="E138" s="61">
        <v>13</v>
      </c>
      <c r="F138" s="58">
        <v>22853</v>
      </c>
      <c r="G138" s="64">
        <v>14</v>
      </c>
      <c r="H138" s="64">
        <v>22860</v>
      </c>
      <c r="I138" s="40"/>
      <c r="J138" s="40"/>
      <c r="K138" s="50">
        <v>0</v>
      </c>
      <c r="L138">
        <v>1111</v>
      </c>
    </row>
    <row r="139" spans="1:12" x14ac:dyDescent="0.3">
      <c r="A139" s="58">
        <v>12</v>
      </c>
      <c r="B139" s="58">
        <v>22969</v>
      </c>
      <c r="C139" s="61">
        <v>23</v>
      </c>
      <c r="D139" s="58">
        <v>22978</v>
      </c>
      <c r="E139" s="61">
        <v>13</v>
      </c>
      <c r="F139" s="58">
        <v>22990</v>
      </c>
      <c r="G139" s="64">
        <v>23</v>
      </c>
      <c r="H139" s="64">
        <v>23003</v>
      </c>
      <c r="I139" s="40"/>
      <c r="J139" s="40"/>
      <c r="K139" s="50">
        <v>0</v>
      </c>
      <c r="L139">
        <v>1212</v>
      </c>
    </row>
    <row r="140" spans="1:12" x14ac:dyDescent="0.3">
      <c r="A140" s="58">
        <v>21</v>
      </c>
      <c r="B140" s="58">
        <v>23130</v>
      </c>
      <c r="C140" s="61">
        <v>12</v>
      </c>
      <c r="D140" s="58">
        <v>23160</v>
      </c>
      <c r="E140" s="61">
        <v>24</v>
      </c>
      <c r="F140" s="58">
        <v>23183</v>
      </c>
      <c r="G140" s="64">
        <v>14</v>
      </c>
      <c r="H140" s="64">
        <v>23200</v>
      </c>
      <c r="I140" s="40"/>
      <c r="J140" s="40"/>
      <c r="K140" s="50">
        <v>0</v>
      </c>
      <c r="L140">
        <v>2121</v>
      </c>
    </row>
    <row r="141" spans="1:12" x14ac:dyDescent="0.3">
      <c r="A141" s="58">
        <v>21</v>
      </c>
      <c r="B141" s="58">
        <v>23315</v>
      </c>
      <c r="C141" s="61">
        <v>12</v>
      </c>
      <c r="D141" s="58">
        <v>23324</v>
      </c>
      <c r="E141" s="61">
        <v>24</v>
      </c>
      <c r="F141" s="58">
        <v>23351</v>
      </c>
      <c r="G141" s="64">
        <v>14</v>
      </c>
      <c r="H141" s="64">
        <v>23379</v>
      </c>
      <c r="I141" s="40"/>
      <c r="J141" s="40"/>
      <c r="K141" s="50">
        <v>0</v>
      </c>
      <c r="L141">
        <v>2121</v>
      </c>
    </row>
    <row r="142" spans="1:12" x14ac:dyDescent="0.3">
      <c r="A142" s="58">
        <v>12</v>
      </c>
      <c r="B142" s="58">
        <v>23530</v>
      </c>
      <c r="C142" s="61">
        <v>14</v>
      </c>
      <c r="D142" s="58">
        <v>23581</v>
      </c>
      <c r="E142" s="61">
        <v>13</v>
      </c>
      <c r="F142" s="58">
        <v>23593</v>
      </c>
      <c r="G142" s="64">
        <v>14</v>
      </c>
      <c r="H142" s="64">
        <v>23611</v>
      </c>
      <c r="I142" s="40"/>
      <c r="J142" s="40"/>
      <c r="K142" s="50">
        <v>0</v>
      </c>
      <c r="L142">
        <v>1111</v>
      </c>
    </row>
    <row r="143" spans="1:12" x14ac:dyDescent="0.3">
      <c r="A143" s="58">
        <v>21</v>
      </c>
      <c r="B143" s="58">
        <v>23713</v>
      </c>
      <c r="C143" s="61">
        <v>12</v>
      </c>
      <c r="D143" s="58">
        <v>23741</v>
      </c>
      <c r="E143" s="61">
        <v>24</v>
      </c>
      <c r="F143" s="58">
        <v>23750</v>
      </c>
      <c r="G143" s="64">
        <v>23</v>
      </c>
      <c r="H143" s="64">
        <v>23774</v>
      </c>
      <c r="I143" s="40"/>
      <c r="J143" s="40"/>
      <c r="K143" s="50">
        <v>0</v>
      </c>
      <c r="L143">
        <v>2122</v>
      </c>
    </row>
    <row r="144" spans="1:12" x14ac:dyDescent="0.3">
      <c r="A144" s="58">
        <v>12</v>
      </c>
      <c r="B144" s="58">
        <v>23877</v>
      </c>
      <c r="C144" s="61">
        <v>14</v>
      </c>
      <c r="D144" s="58">
        <v>23903</v>
      </c>
      <c r="E144" s="61">
        <v>24</v>
      </c>
      <c r="F144" s="58">
        <v>23937</v>
      </c>
      <c r="G144" s="64">
        <v>14</v>
      </c>
      <c r="H144" s="64">
        <v>23956</v>
      </c>
      <c r="I144" s="40"/>
      <c r="J144" s="40"/>
      <c r="K144" s="50"/>
      <c r="L144">
        <v>1121</v>
      </c>
    </row>
    <row r="145" spans="1:8" x14ac:dyDescent="0.3">
      <c r="A145" s="17"/>
      <c r="B145" s="17"/>
      <c r="C145" s="17"/>
      <c r="D145" s="17"/>
      <c r="E145" s="17"/>
      <c r="F145" s="17"/>
      <c r="G145" s="17"/>
      <c r="H14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149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134</v>
      </c>
      <c r="V3" s="25" t="s">
        <v>117</v>
      </c>
      <c r="W3">
        <f>COUNTA(L7:L28)</f>
        <v>22</v>
      </c>
      <c r="AA3" s="25" t="s">
        <v>117</v>
      </c>
      <c r="AB3">
        <f>COUNTA(L29:L51)</f>
        <v>23</v>
      </c>
      <c r="AF3" s="25" t="s">
        <v>117</v>
      </c>
      <c r="AG3">
        <f>COUNTA(L52:L73)</f>
        <v>22</v>
      </c>
      <c r="AK3" s="25" t="s">
        <v>117</v>
      </c>
      <c r="AL3">
        <f>COUNTA(L74:L95)</f>
        <v>22</v>
      </c>
      <c r="AP3" s="25" t="s">
        <v>117</v>
      </c>
      <c r="AQ3">
        <f>COUNTA(L96:L118)</f>
        <v>23</v>
      </c>
      <c r="AU3" s="25" t="s">
        <v>117</v>
      </c>
      <c r="AV3">
        <f>COUNTA(L119:L140)</f>
        <v>22</v>
      </c>
    </row>
    <row r="4" spans="1:48" x14ac:dyDescent="0.3">
      <c r="P4" s="25" t="s">
        <v>85</v>
      </c>
      <c r="Q4" s="26">
        <f>SUM(O7:O22)</f>
        <v>134</v>
      </c>
      <c r="V4" s="25" t="s">
        <v>118</v>
      </c>
      <c r="W4">
        <f>SUM(U7:U22)</f>
        <v>22</v>
      </c>
      <c r="AA4" s="25" t="s">
        <v>118</v>
      </c>
      <c r="AB4">
        <f>SUM(Z7:Z22)</f>
        <v>23</v>
      </c>
      <c r="AF4" s="25" t="s">
        <v>118</v>
      </c>
      <c r="AG4">
        <f>SUM(AE7:AE22)</f>
        <v>22</v>
      </c>
      <c r="AK4" s="25" t="s">
        <v>118</v>
      </c>
      <c r="AL4">
        <f>SUM(AJ7:AJ22)</f>
        <v>22</v>
      </c>
      <c r="AP4" s="25" t="s">
        <v>118</v>
      </c>
      <c r="AQ4">
        <f>SUM(AO7:AO22)</f>
        <v>23</v>
      </c>
      <c r="AU4" s="25" t="s">
        <v>118</v>
      </c>
      <c r="AV4">
        <f>SUM(AT7:AT22)</f>
        <v>22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16</v>
      </c>
      <c r="C7" s="59">
        <v>14</v>
      </c>
      <c r="D7" s="56">
        <v>34</v>
      </c>
      <c r="E7" s="59">
        <v>13</v>
      </c>
      <c r="F7" s="56">
        <v>56</v>
      </c>
      <c r="G7" s="62">
        <v>14</v>
      </c>
      <c r="H7" s="62">
        <v>85</v>
      </c>
      <c r="I7" s="41"/>
      <c r="J7" s="41"/>
      <c r="K7" s="42">
        <v>0</v>
      </c>
      <c r="L7">
        <v>1111</v>
      </c>
      <c r="N7" s="35">
        <v>1111</v>
      </c>
      <c r="O7" s="35">
        <f>COUNTIF($L$7:$L$500,N7)</f>
        <v>3</v>
      </c>
      <c r="P7" s="35">
        <f>O7/$Q$4</f>
        <v>2.2388059701492536E-2</v>
      </c>
      <c r="Q7" s="35">
        <f>IF(P7=0,0,(P7*((LOG(P7))/LOG(2))))</f>
        <v>-0.12271179156126753</v>
      </c>
      <c r="T7" s="35">
        <f>N7</f>
        <v>1111</v>
      </c>
      <c r="U7" s="35">
        <f>COUNTIF(L7:L28,T7)</f>
        <v>3</v>
      </c>
      <c r="V7" s="35">
        <f>U7/(W4-U20)</f>
        <v>0.14285714285714285</v>
      </c>
      <c r="W7" s="35">
        <f>IF(V7=0,0,(V7*((LOG(V7))/LOG(2))))</f>
        <v>-0.40105070315108626</v>
      </c>
      <c r="Y7" s="35">
        <f>N7</f>
        <v>1111</v>
      </c>
      <c r="Z7" s="35">
        <f>COUNTIF(L29:L51,Y7)</f>
        <v>0</v>
      </c>
      <c r="AA7" s="35">
        <f>Z7/(AB4-Z20)</f>
        <v>0</v>
      </c>
      <c r="AB7" s="35">
        <f>IF(AA7=0,0,(AA7*((LOG(AA7))/LOG(2))))</f>
        <v>0</v>
      </c>
      <c r="AD7" s="35">
        <f>N7</f>
        <v>1111</v>
      </c>
      <c r="AE7" s="35">
        <f>COUNTIF(L52:L73,AD7)</f>
        <v>0</v>
      </c>
      <c r="AF7" s="35">
        <f>AE7/(AG4-AE20)</f>
        <v>0</v>
      </c>
      <c r="AG7" s="35">
        <f>IF(AF7=0,0,(AF7*((LOG(AF7))/LOG(2))))</f>
        <v>0</v>
      </c>
      <c r="AI7" s="35">
        <f>N7</f>
        <v>1111</v>
      </c>
      <c r="AJ7" s="35">
        <f>COUNTIF(L74:L95,AI7)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COUNTIF(L96:L118,AN7)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COUNTIF(L119:L140,AS7)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186</v>
      </c>
      <c r="C8" s="60">
        <v>23</v>
      </c>
      <c r="D8" s="57">
        <v>216</v>
      </c>
      <c r="E8" s="60">
        <v>24</v>
      </c>
      <c r="F8" s="57">
        <v>249</v>
      </c>
      <c r="G8" s="63">
        <v>14</v>
      </c>
      <c r="H8" s="63">
        <v>282</v>
      </c>
      <c r="I8" s="41"/>
      <c r="J8" s="41"/>
      <c r="K8" s="42">
        <v>0</v>
      </c>
      <c r="L8">
        <v>1221</v>
      </c>
      <c r="N8" s="35">
        <v>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1112</v>
      </c>
      <c r="U8" s="35">
        <f>COUNTIF(L7:L28,T8)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COUNTIF(L29:L51,Y8)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COUNTIF(L52:L73,AD8)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COUNTIF(L74:L95,AI8)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COUNTIF(L96:L118,AN8)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COUNTIF(L119:L140,AS8)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407</v>
      </c>
      <c r="C9" s="60">
        <v>14</v>
      </c>
      <c r="D9" s="57">
        <v>432</v>
      </c>
      <c r="E9" s="60">
        <v>13</v>
      </c>
      <c r="F9" s="57">
        <v>441</v>
      </c>
      <c r="G9" s="63">
        <v>14</v>
      </c>
      <c r="H9" s="63">
        <v>453</v>
      </c>
      <c r="I9" s="41"/>
      <c r="J9" s="41"/>
      <c r="K9" s="42">
        <v>0</v>
      </c>
      <c r="L9">
        <v>1111</v>
      </c>
      <c r="N9" s="35">
        <v>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1121</v>
      </c>
      <c r="U9" s="35">
        <f>COUNTIF(L7:L28,T9)</f>
        <v>0</v>
      </c>
      <c r="V9" s="35">
        <f>U9/(W4-U20)</f>
        <v>0</v>
      </c>
      <c r="W9" s="35">
        <f>IF(V9=0,0,(V9*((LOG(V9))/LOG(2))))</f>
        <v>0</v>
      </c>
      <c r="Y9" s="35">
        <f>N9</f>
        <v>1121</v>
      </c>
      <c r="Z9" s="35">
        <f>COUNTIF(L29:L51,Y9)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COUNTIF(L52:L73,AD9)</f>
        <v>0</v>
      </c>
      <c r="AF9" s="35">
        <f>AE9/(AG4-AE20)</f>
        <v>0</v>
      </c>
      <c r="AG9" s="35">
        <f>IF(AF9=0,0,(AF9*((LOG(AF9))/LOG(2))))</f>
        <v>0</v>
      </c>
      <c r="AI9" s="35">
        <f>N9</f>
        <v>1121</v>
      </c>
      <c r="AJ9" s="35">
        <f>COUNTIF(L74:L95,AI9)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COUNTIF(L96:L118,AN9)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COUNTIF(L119:L140,AS9)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573</v>
      </c>
      <c r="C10" s="60">
        <v>23</v>
      </c>
      <c r="D10" s="57">
        <v>583</v>
      </c>
      <c r="E10" s="60">
        <v>13</v>
      </c>
      <c r="F10" s="57">
        <v>620</v>
      </c>
      <c r="G10" s="63">
        <v>14</v>
      </c>
      <c r="H10" s="63">
        <v>632</v>
      </c>
      <c r="I10" s="41"/>
      <c r="J10" s="41"/>
      <c r="K10" s="42">
        <v>0</v>
      </c>
      <c r="L10">
        <v>1211</v>
      </c>
      <c r="N10" s="35">
        <v>1122</v>
      </c>
      <c r="O10" s="35">
        <f>COUNTIF($L$7:$L$500,N10)</f>
        <v>4</v>
      </c>
      <c r="P10" s="35">
        <f>O10/$Q$4</f>
        <v>2.9850746268656716E-2</v>
      </c>
      <c r="Q10" s="35">
        <f>IF(P10=0,0,(P10*((LOG(P10))/LOG(2))))</f>
        <v>-0.15122654299873947</v>
      </c>
      <c r="T10" s="35">
        <f>N10</f>
        <v>1122</v>
      </c>
      <c r="U10" s="35">
        <f>COUNTIF(L7:L28,T10)</f>
        <v>1</v>
      </c>
      <c r="V10" s="35">
        <f>U10/(W4-U20)</f>
        <v>4.7619047619047616E-2</v>
      </c>
      <c r="W10" s="35">
        <f>IF(V10=0,0,(V10*((LOG(V10))/LOG(2))))</f>
        <v>-0.20915797251327431</v>
      </c>
      <c r="Y10" s="35">
        <f>N10</f>
        <v>1122</v>
      </c>
      <c r="Z10" s="35">
        <f>COUNTIF(L29:L51,Y10)</f>
        <v>1</v>
      </c>
      <c r="AA10" s="35">
        <f>Z10/(AB4-Z20)</f>
        <v>5.2631578947368418E-2</v>
      </c>
      <c r="AB10" s="35">
        <f>IF(AA10=0,0,(AA10*((LOG(AA10))/LOG(2))))</f>
        <v>-0.22357513228650452</v>
      </c>
      <c r="AD10" s="35">
        <f>N10</f>
        <v>1122</v>
      </c>
      <c r="AE10" s="35">
        <f>COUNTIF(L52:L73,AD10)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COUNTIF(L74:L95,AI10)</f>
        <v>0</v>
      </c>
      <c r="AK10" s="35">
        <f>AJ10/(AL4-AJ20)</f>
        <v>0</v>
      </c>
      <c r="AL10" s="35">
        <f>IF(AK10=0,0,(AK10*((LOG(AK10))/LOG(2))))</f>
        <v>0</v>
      </c>
      <c r="AN10" s="35">
        <f>N10</f>
        <v>1122</v>
      </c>
      <c r="AO10" s="35">
        <f>COUNTIF(L96:L118,AN10)</f>
        <v>1</v>
      </c>
      <c r="AP10" s="35">
        <f>AO10/(AQ4-AO20)</f>
        <v>4.7619047619047616E-2</v>
      </c>
      <c r="AQ10" s="35">
        <f>IF(AP10=0,0,(AP10*((LOG(AP10))/LOG(2))))</f>
        <v>-0.20915797251327431</v>
      </c>
      <c r="AS10" s="35">
        <f>N10</f>
        <v>1122</v>
      </c>
      <c r="AT10" s="35">
        <f>COUNTIF(L119:L140,AS10)</f>
        <v>1</v>
      </c>
      <c r="AU10" s="35">
        <f>AT10/(AV4-AT20)</f>
        <v>5.5555555555555552E-2</v>
      </c>
      <c r="AV10" s="35">
        <f>IF(AU10=0,0,(AU10*((LOG(AU10))/LOG(2))))</f>
        <v>-0.23166250008012845</v>
      </c>
    </row>
    <row r="11" spans="1:48" x14ac:dyDescent="0.3">
      <c r="A11" s="57">
        <v>12</v>
      </c>
      <c r="B11" s="57">
        <v>736</v>
      </c>
      <c r="C11" s="60">
        <v>23</v>
      </c>
      <c r="D11" s="57">
        <v>764</v>
      </c>
      <c r="E11" s="60">
        <v>13</v>
      </c>
      <c r="F11" s="57">
        <v>776</v>
      </c>
      <c r="G11" s="63">
        <v>14</v>
      </c>
      <c r="H11" s="63">
        <v>804</v>
      </c>
      <c r="I11" s="41"/>
      <c r="J11" s="41"/>
      <c r="K11" s="42">
        <v>0</v>
      </c>
      <c r="L11">
        <v>1211</v>
      </c>
      <c r="N11" s="35">
        <v>1211</v>
      </c>
      <c r="O11" s="35">
        <f>COUNTIF($L$7:$L$500,N11)</f>
        <v>5</v>
      </c>
      <c r="P11" s="35">
        <f>O11/$Q$4</f>
        <v>3.7313432835820892E-2</v>
      </c>
      <c r="Q11" s="35">
        <f>IF(P11=0,0,(P11*((LOG(P11))/LOG(2))))</f>
        <v>-0.17702093640188096</v>
      </c>
      <c r="T11" s="35">
        <f>N11</f>
        <v>1211</v>
      </c>
      <c r="U11" s="35">
        <f>COUNTIF(L7:L28,T11)</f>
        <v>4</v>
      </c>
      <c r="V11" s="35">
        <f>U11/(W4-U20)</f>
        <v>0.19047619047619047</v>
      </c>
      <c r="W11" s="35">
        <f>IF(V11=0,0,(V11*((LOG(V11))/LOG(2))))</f>
        <v>-0.4556795091007162</v>
      </c>
      <c r="Y11" s="35">
        <f>N11</f>
        <v>1211</v>
      </c>
      <c r="Z11" s="35">
        <f>COUNTIF(L29:L51,Y11)</f>
        <v>0</v>
      </c>
      <c r="AA11" s="35">
        <f>Z11/(AB4-Z20)</f>
        <v>0</v>
      </c>
      <c r="AB11" s="35">
        <f>IF(AA11=0,0,(AA11*((LOG(AA11))/LOG(2))))</f>
        <v>0</v>
      </c>
      <c r="AD11" s="35">
        <f>N11</f>
        <v>1211</v>
      </c>
      <c r="AE11" s="35">
        <f>COUNTIF(L52:L73,AD11)</f>
        <v>0</v>
      </c>
      <c r="AF11" s="35">
        <f>AE11/(AG4-AE20)</f>
        <v>0</v>
      </c>
      <c r="AG11" s="35">
        <f>IF(AF11=0,0,(AF11*((LOG(AF11))/LOG(2))))</f>
        <v>0</v>
      </c>
      <c r="AI11" s="35">
        <f>N11</f>
        <v>1211</v>
      </c>
      <c r="AJ11" s="35">
        <f>COUNTIF(L74:L95,AI11)</f>
        <v>1</v>
      </c>
      <c r="AK11" s="35">
        <f>AJ11/(AL4-AJ20)</f>
        <v>5.2631578947368418E-2</v>
      </c>
      <c r="AL11" s="35">
        <f>IF(AK11=0,0,(AK11*((LOG(AK11))/LOG(2))))</f>
        <v>-0.22357513228650452</v>
      </c>
      <c r="AN11" s="35">
        <f>N11</f>
        <v>1211</v>
      </c>
      <c r="AO11" s="35">
        <f>COUNTIF(L96:L118,AN11)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COUNTIF(L119:L140,AS11)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928</v>
      </c>
      <c r="C12" s="60">
        <v>14</v>
      </c>
      <c r="D12" s="57">
        <v>956</v>
      </c>
      <c r="E12" s="60">
        <v>13</v>
      </c>
      <c r="F12" s="57">
        <v>983</v>
      </c>
      <c r="G12" s="63">
        <v>14</v>
      </c>
      <c r="H12" s="63">
        <v>995</v>
      </c>
      <c r="I12" s="41"/>
      <c r="J12" s="41"/>
      <c r="K12" s="42">
        <v>0</v>
      </c>
      <c r="L12">
        <v>1111</v>
      </c>
      <c r="N12" s="35">
        <v>1212</v>
      </c>
      <c r="O12" s="35">
        <f>COUNTIF($L$7:$L$500,N12)</f>
        <v>7</v>
      </c>
      <c r="P12" s="35">
        <f>O12/$Q$4</f>
        <v>5.2238805970149252E-2</v>
      </c>
      <c r="Q12" s="35">
        <f>IF(P12=0,0,(P12*((LOG(P12))/LOG(2))))</f>
        <v>-0.22247119312538191</v>
      </c>
      <c r="T12" s="35">
        <f>N12</f>
        <v>1212</v>
      </c>
      <c r="U12" s="35">
        <f>COUNTIF(L7:L28,T12)</f>
        <v>0</v>
      </c>
      <c r="V12" s="35">
        <f>U12/(W4-U20)</f>
        <v>0</v>
      </c>
      <c r="W12" s="35">
        <f>IF(V12=0,0,(V12*((LOG(V12))/LOG(2))))</f>
        <v>0</v>
      </c>
      <c r="Y12" s="35">
        <f>N12</f>
        <v>1212</v>
      </c>
      <c r="Z12" s="35">
        <f>COUNTIF(L29:L51,Y12)</f>
        <v>0</v>
      </c>
      <c r="AA12" s="35">
        <f>Z12/(AB4-Z20)</f>
        <v>0</v>
      </c>
      <c r="AB12" s="35">
        <f>IF(AA12=0,0,(AA12*((LOG(AA12))/LOG(2))))</f>
        <v>0</v>
      </c>
      <c r="AD12" s="35">
        <f>N12</f>
        <v>1212</v>
      </c>
      <c r="AE12" s="35">
        <f>COUNTIF(L52:L73,AD12)</f>
        <v>1</v>
      </c>
      <c r="AF12" s="35">
        <f>AE12/(AG4-AE20)</f>
        <v>4.5454545454545456E-2</v>
      </c>
      <c r="AG12" s="35">
        <f>IF(AF12=0,0,(AF12*((LOG(AF12))/LOG(2))))</f>
        <v>-0.20270143721078623</v>
      </c>
      <c r="AI12" s="35">
        <f>N12</f>
        <v>1212</v>
      </c>
      <c r="AJ12" s="35">
        <f>COUNTIF(L74:L95,AI12)</f>
        <v>2</v>
      </c>
      <c r="AK12" s="35">
        <f>AJ12/(AL4-AJ20)</f>
        <v>0.10526315789473684</v>
      </c>
      <c r="AL12" s="35">
        <f>IF(AK12=0,0,(AK12*((LOG(AK12))/LOG(2))))</f>
        <v>-0.34188710667827216</v>
      </c>
      <c r="AN12" s="35">
        <f>N12</f>
        <v>1212</v>
      </c>
      <c r="AO12" s="35">
        <f>COUNTIF(L96:L118,AN12)</f>
        <v>2</v>
      </c>
      <c r="AP12" s="35">
        <f>AO12/(AQ4-AO20)</f>
        <v>9.5238095238095233E-2</v>
      </c>
      <c r="AQ12" s="35">
        <f>IF(AP12=0,0,(AP12*((LOG(AP12))/LOG(2))))</f>
        <v>-0.32307784978845333</v>
      </c>
      <c r="AS12" s="35">
        <f>N12</f>
        <v>1212</v>
      </c>
      <c r="AT12" s="35">
        <f>COUNTIF(L119:L140,AS12)</f>
        <v>2</v>
      </c>
      <c r="AU12" s="35">
        <f>AT12/(AV4-AT20)</f>
        <v>0.1111111111111111</v>
      </c>
      <c r="AV12" s="35">
        <f>IF(AU12=0,0,(AU12*((LOG(AU12))/LOG(2))))</f>
        <v>-0.3522138890491458</v>
      </c>
    </row>
    <row r="13" spans="1:48" x14ac:dyDescent="0.3">
      <c r="A13" s="57">
        <v>21</v>
      </c>
      <c r="B13" s="57">
        <v>1098</v>
      </c>
      <c r="C13" s="60">
        <v>12</v>
      </c>
      <c r="D13" s="57">
        <v>1125</v>
      </c>
      <c r="E13" s="60">
        <v>13</v>
      </c>
      <c r="F13" s="57">
        <v>1148</v>
      </c>
      <c r="G13" s="63">
        <v>23</v>
      </c>
      <c r="H13" s="63">
        <v>1158</v>
      </c>
      <c r="I13" s="41"/>
      <c r="J13" s="41"/>
      <c r="K13" s="42">
        <v>0</v>
      </c>
      <c r="L13">
        <v>2112</v>
      </c>
      <c r="N13" s="35">
        <v>1221</v>
      </c>
      <c r="O13" s="35">
        <f>COUNTIF($L$7:$L$500,N13)</f>
        <v>6</v>
      </c>
      <c r="P13" s="35">
        <f>O13/$Q$4</f>
        <v>4.4776119402985072E-2</v>
      </c>
      <c r="Q13" s="35">
        <f>IF(P13=0,0,(P13*((LOG(P13))/LOG(2))))</f>
        <v>-0.20064746371955</v>
      </c>
      <c r="T13" s="35">
        <f>N13</f>
        <v>1221</v>
      </c>
      <c r="U13" s="35">
        <f>COUNTIF(L7:L28,T13)</f>
        <v>1</v>
      </c>
      <c r="V13" s="35">
        <f>U13/(W4-U20)</f>
        <v>4.7619047619047616E-2</v>
      </c>
      <c r="W13" s="35">
        <f>IF(V13=0,0,(V13*((LOG(V13))/LOG(2))))</f>
        <v>-0.20915797251327431</v>
      </c>
      <c r="Y13" s="35">
        <f>N13</f>
        <v>1221</v>
      </c>
      <c r="Z13" s="35">
        <f>COUNTIF(L29:L51,Y13)</f>
        <v>1</v>
      </c>
      <c r="AA13" s="35">
        <f>Z13/(AB4-Z20)</f>
        <v>5.2631578947368418E-2</v>
      </c>
      <c r="AB13" s="35">
        <f>IF(AA13=0,0,(AA13*((LOG(AA13))/LOG(2))))</f>
        <v>-0.22357513228650452</v>
      </c>
      <c r="AD13" s="35">
        <f>N13</f>
        <v>1221</v>
      </c>
      <c r="AE13" s="35">
        <f>COUNTIF(L52:L73,AD13)</f>
        <v>1</v>
      </c>
      <c r="AF13" s="35">
        <f>AE13/(AG4-AE20)</f>
        <v>4.5454545454545456E-2</v>
      </c>
      <c r="AG13" s="35">
        <f>IF(AF13=0,0,(AF13*((LOG(AF13))/LOG(2))))</f>
        <v>-0.20270143721078623</v>
      </c>
      <c r="AI13" s="35">
        <f>N13</f>
        <v>1221</v>
      </c>
      <c r="AJ13" s="35">
        <f>COUNTIF(L74:L95,AI13)</f>
        <v>2</v>
      </c>
      <c r="AK13" s="35">
        <f>AJ13/(AL4-AJ20)</f>
        <v>0.10526315789473684</v>
      </c>
      <c r="AL13" s="35">
        <f>IF(AK13=0,0,(AK13*((LOG(AK13))/LOG(2))))</f>
        <v>-0.34188710667827216</v>
      </c>
      <c r="AN13" s="35">
        <f>N13</f>
        <v>1221</v>
      </c>
      <c r="AO13" s="35">
        <f>COUNTIF(L96:L118,AN13)</f>
        <v>1</v>
      </c>
      <c r="AP13" s="35">
        <f>AO13/(AQ4-AO20)</f>
        <v>4.7619047619047616E-2</v>
      </c>
      <c r="AQ13" s="35">
        <f>IF(AP13=0,0,(AP13*((LOG(AP13))/LOG(2))))</f>
        <v>-0.20915797251327431</v>
      </c>
      <c r="AS13" s="35">
        <f>N13</f>
        <v>1221</v>
      </c>
      <c r="AT13" s="35">
        <f>COUNTIF(L119:L140,AS13)</f>
        <v>0</v>
      </c>
      <c r="AU13" s="35">
        <f>AT13/(AV4-AT20)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1277</v>
      </c>
      <c r="C14" s="60">
        <v>12</v>
      </c>
      <c r="D14" s="57">
        <v>1344</v>
      </c>
      <c r="E14" s="60">
        <v>13</v>
      </c>
      <c r="F14" s="57">
        <v>1354</v>
      </c>
      <c r="G14" s="63">
        <v>14</v>
      </c>
      <c r="H14" s="63">
        <v>1366</v>
      </c>
      <c r="I14" s="41"/>
      <c r="J14" s="41"/>
      <c r="K14" s="42">
        <v>0</v>
      </c>
      <c r="L14">
        <v>2111</v>
      </c>
      <c r="N14" s="35">
        <v>1222</v>
      </c>
      <c r="O14" s="35">
        <f>COUNTIF($L$7:$L$500,N14)</f>
        <v>24</v>
      </c>
      <c r="P14" s="35">
        <f>O14/$Q$4</f>
        <v>0.17910447761194029</v>
      </c>
      <c r="Q14" s="35">
        <f>IF(P14=0,0,(P14*((LOG(P14))/LOG(2))))</f>
        <v>-0.44438089965431932</v>
      </c>
      <c r="T14" s="35">
        <f>N14</f>
        <v>1222</v>
      </c>
      <c r="U14" s="35">
        <f>COUNTIF(L7:L28,T14)</f>
        <v>3</v>
      </c>
      <c r="V14" s="35">
        <f>U14/(W4-U20)</f>
        <v>0.14285714285714285</v>
      </c>
      <c r="W14" s="35">
        <f>IF(V14=0,0,(V14*((LOG(V14))/LOG(2))))</f>
        <v>-0.40105070315108626</v>
      </c>
      <c r="Y14" s="35">
        <f>N14</f>
        <v>1222</v>
      </c>
      <c r="Z14" s="35">
        <f>COUNTIF(L29:L51,Y14)</f>
        <v>6</v>
      </c>
      <c r="AA14" s="35">
        <f>Z14/(AB4-Z20)</f>
        <v>0.31578947368421051</v>
      </c>
      <c r="AB14" s="35">
        <f>IF(AA14=0,0,(AA14*((LOG(AA14))/LOG(2))))</f>
        <v>-0.52514684612287243</v>
      </c>
      <c r="AD14" s="35">
        <f>N14</f>
        <v>1222</v>
      </c>
      <c r="AE14" s="35">
        <f>COUNTIF(L52:L73,AD14)</f>
        <v>6</v>
      </c>
      <c r="AF14" s="35">
        <f>AE14/(AG4-AE20)</f>
        <v>0.27272727272727271</v>
      </c>
      <c r="AG14" s="35">
        <f>IF(AF14=0,0,(AF14*((LOG(AF14))/LOG(2))))</f>
        <v>-0.51121885034076575</v>
      </c>
      <c r="AI14" s="35">
        <f>N14</f>
        <v>1222</v>
      </c>
      <c r="AJ14" s="35">
        <f>COUNTIF(L74:L95,AI14)</f>
        <v>5</v>
      </c>
      <c r="AK14" s="35">
        <f>AJ14/(AL4-AJ20)</f>
        <v>0.26315789473684209</v>
      </c>
      <c r="AL14" s="35">
        <f>IF(AK14=0,0,(AK14*((LOG(AK14))/LOG(2))))</f>
        <v>-0.50684195225163764</v>
      </c>
      <c r="AN14" s="35">
        <f>N14</f>
        <v>1222</v>
      </c>
      <c r="AO14" s="35">
        <f>COUNTIF(L96:L118,AN14)</f>
        <v>2</v>
      </c>
      <c r="AP14" s="35">
        <f>AO14/(AQ4-AO20)</f>
        <v>9.5238095238095233E-2</v>
      </c>
      <c r="AQ14" s="35">
        <f>IF(AP14=0,0,(AP14*((LOG(AP14))/LOG(2))))</f>
        <v>-0.32307784978845333</v>
      </c>
      <c r="AS14" s="35">
        <f>N14</f>
        <v>1222</v>
      </c>
      <c r="AT14" s="35">
        <f>COUNTIF(L119:L140,AS14)</f>
        <v>2</v>
      </c>
      <c r="AU14" s="35">
        <f>AT14/(AV4-AT20)</f>
        <v>0.1111111111111111</v>
      </c>
      <c r="AV14" s="35">
        <f>IF(AU14=0,0,(AU14*((LOG(AU14))/LOG(2))))</f>
        <v>-0.3522138890491458</v>
      </c>
    </row>
    <row r="15" spans="1:48" x14ac:dyDescent="0.3">
      <c r="A15" s="57">
        <v>21</v>
      </c>
      <c r="B15" s="57">
        <v>1505</v>
      </c>
      <c r="C15" s="60">
        <v>12</v>
      </c>
      <c r="D15" s="57">
        <v>1516</v>
      </c>
      <c r="E15" s="60">
        <v>24</v>
      </c>
      <c r="F15" s="57">
        <v>1565</v>
      </c>
      <c r="G15" s="63">
        <v>14</v>
      </c>
      <c r="H15" s="63">
        <v>1580</v>
      </c>
      <c r="I15" s="41"/>
      <c r="J15" s="41"/>
      <c r="K15" s="42">
        <v>0</v>
      </c>
      <c r="L15">
        <v>2121</v>
      </c>
      <c r="N15" s="35">
        <v>2111</v>
      </c>
      <c r="O15" s="35">
        <f>COUNTIF($L$7:$L$500,N15)</f>
        <v>3</v>
      </c>
      <c r="P15" s="35">
        <f>O15/$Q$4</f>
        <v>2.2388059701492536E-2</v>
      </c>
      <c r="Q15" s="35">
        <f>IF(P15=0,0,(P15*((LOG(P15))/LOG(2))))</f>
        <v>-0.12271179156126753</v>
      </c>
      <c r="T15" s="35">
        <f>N15</f>
        <v>2111</v>
      </c>
      <c r="U15" s="35">
        <f>COUNTIF(L7:L28,T15)</f>
        <v>2</v>
      </c>
      <c r="V15" s="35">
        <f>U15/(W4-U20)</f>
        <v>9.5238095238095233E-2</v>
      </c>
      <c r="W15" s="35">
        <f>IF(V15=0,0,(V15*((LOG(V15))/LOG(2))))</f>
        <v>-0.32307784978845333</v>
      </c>
      <c r="Y15" s="35">
        <f>N15</f>
        <v>2111</v>
      </c>
      <c r="Z15" s="35">
        <f>COUNTIF(L29:L51,Y15)</f>
        <v>1</v>
      </c>
      <c r="AA15" s="35">
        <f>Z15/(AB4-Z20)</f>
        <v>5.2631578947368418E-2</v>
      </c>
      <c r="AB15" s="35">
        <f>IF(AA15=0,0,(AA15*((LOG(AA15))/LOG(2))))</f>
        <v>-0.22357513228650452</v>
      </c>
      <c r="AD15" s="35">
        <f>N15</f>
        <v>2111</v>
      </c>
      <c r="AE15" s="35">
        <f>COUNTIF(L52:L73,AD15)</f>
        <v>0</v>
      </c>
      <c r="AF15" s="35">
        <f>AE15/(AG4-AE20)</f>
        <v>0</v>
      </c>
      <c r="AG15" s="35">
        <f>IF(AF15=0,0,(AF15*((LOG(AF15))/LOG(2))))</f>
        <v>0</v>
      </c>
      <c r="AI15" s="35">
        <f>N15</f>
        <v>2111</v>
      </c>
      <c r="AJ15" s="35">
        <f>COUNTIF(L74:L95,AI15)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COUNTIF(L96:L118,AN15)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COUNTIF(L119:L140,AS15)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1715</v>
      </c>
      <c r="C16" s="60">
        <v>21</v>
      </c>
      <c r="D16" s="57">
        <v>1736</v>
      </c>
      <c r="E16" s="60">
        <v>11</v>
      </c>
      <c r="F16" s="57">
        <v>1750</v>
      </c>
      <c r="G16" s="63">
        <v>21</v>
      </c>
      <c r="H16" s="63">
        <v>1801</v>
      </c>
      <c r="I16" s="41"/>
      <c r="J16" s="41"/>
      <c r="K16" s="42">
        <v>0</v>
      </c>
      <c r="L16">
        <v>2212</v>
      </c>
      <c r="N16" s="35">
        <v>2112</v>
      </c>
      <c r="O16" s="35">
        <f>COUNTIF($L$7:$L$500,N16)</f>
        <v>4</v>
      </c>
      <c r="P16" s="35">
        <f>O16/$Q$4</f>
        <v>2.9850746268656716E-2</v>
      </c>
      <c r="Q16" s="35">
        <f>IF(P16=0,0,(P16*((LOG(P16))/LOG(2))))</f>
        <v>-0.15122654299873947</v>
      </c>
      <c r="T16" s="35">
        <f>N16</f>
        <v>2112</v>
      </c>
      <c r="U16" s="35">
        <f>COUNTIF(L7:L28,T16)</f>
        <v>1</v>
      </c>
      <c r="V16" s="35">
        <f>U16/(W4-U20)</f>
        <v>4.7619047619047616E-2</v>
      </c>
      <c r="W16" s="35">
        <f>IF(V16=0,0,(V16*((LOG(V16))/LOG(2))))</f>
        <v>-0.20915797251327431</v>
      </c>
      <c r="Y16" s="35">
        <f>N16</f>
        <v>2112</v>
      </c>
      <c r="Z16" s="35">
        <f>COUNTIF(L29:L51,Y16)</f>
        <v>1</v>
      </c>
      <c r="AA16" s="35">
        <f>Z16/(AB4-Z20)</f>
        <v>5.2631578947368418E-2</v>
      </c>
      <c r="AB16" s="35">
        <f>IF(AA16=0,0,(AA16*((LOG(AA16))/LOG(2))))</f>
        <v>-0.22357513228650452</v>
      </c>
      <c r="AD16" s="35">
        <f>N16</f>
        <v>2112</v>
      </c>
      <c r="AE16" s="35">
        <f>COUNTIF(L52:L73,AD16)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COUNTIF(L74:L95,AI16)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COUNTIF(L96:L118,AN16)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COUNTIF(L119:L140,AS16)</f>
        <v>2</v>
      </c>
      <c r="AU16" s="35">
        <f>AT16/(AV4-AT20)</f>
        <v>0.1111111111111111</v>
      </c>
      <c r="AV16" s="35">
        <f>IF(AU16=0,0,(AU16*((LOG(AU16))/LOG(2))))</f>
        <v>-0.3522138890491458</v>
      </c>
    </row>
    <row r="17" spans="1:48" x14ac:dyDescent="0.3">
      <c r="A17" s="57">
        <v>21</v>
      </c>
      <c r="B17" s="57">
        <v>1973</v>
      </c>
      <c r="C17" s="60">
        <v>21</v>
      </c>
      <c r="D17" s="57">
        <v>1999</v>
      </c>
      <c r="E17" s="60">
        <v>11</v>
      </c>
      <c r="F17" s="57">
        <v>2032</v>
      </c>
      <c r="G17" s="63">
        <v>12</v>
      </c>
      <c r="H17" s="63">
        <v>2041</v>
      </c>
      <c r="I17" s="41"/>
      <c r="J17" s="41"/>
      <c r="K17" s="42">
        <v>0</v>
      </c>
      <c r="L17">
        <v>2211</v>
      </c>
      <c r="N17" s="35">
        <v>2121</v>
      </c>
      <c r="O17" s="35">
        <f>COUNTIF($L$7:$L$500,N17)</f>
        <v>9</v>
      </c>
      <c r="P17" s="35">
        <f>O17/$Q$4</f>
        <v>6.7164179104477612E-2</v>
      </c>
      <c r="Q17" s="35">
        <f>IF(P17=0,0,(P17*((LOG(P17))/LOG(2))))</f>
        <v>-0.2616826694114861</v>
      </c>
      <c r="T17" s="35">
        <f>N17</f>
        <v>2121</v>
      </c>
      <c r="U17" s="35">
        <f>COUNTIF(L7:L28,T17)</f>
        <v>3</v>
      </c>
      <c r="V17" s="35">
        <f>U17/(W4-U20)</f>
        <v>0.14285714285714285</v>
      </c>
      <c r="W17" s="35">
        <f>IF(V17=0,0,(V17*((LOG(V17))/LOG(2))))</f>
        <v>-0.40105070315108626</v>
      </c>
      <c r="Y17" s="35">
        <f>N17</f>
        <v>2121</v>
      </c>
      <c r="Z17" s="35">
        <f>COUNTIF(L29:L51,Y17)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COUNTIF(L52:L73,AD17)</f>
        <v>2</v>
      </c>
      <c r="AF17" s="35">
        <f>AE17/(AG4-AE20)</f>
        <v>9.0909090909090912E-2</v>
      </c>
      <c r="AG17" s="35">
        <f>IF(AF17=0,0,(AF17*((LOG(AF17))/LOG(2))))</f>
        <v>-0.31449378351248153</v>
      </c>
      <c r="AI17" s="35">
        <f>N17</f>
        <v>2121</v>
      </c>
      <c r="AJ17" s="35">
        <f>COUNTIF(L74:L95,AI17)</f>
        <v>1</v>
      </c>
      <c r="AK17" s="35">
        <f>AJ17/(AL4-AJ20)</f>
        <v>5.2631578947368418E-2</v>
      </c>
      <c r="AL17" s="35">
        <f>IF(AK17=0,0,(AK17*((LOG(AK17))/LOG(2))))</f>
        <v>-0.22357513228650452</v>
      </c>
      <c r="AN17" s="35">
        <f>N17</f>
        <v>2121</v>
      </c>
      <c r="AO17" s="35">
        <f>COUNTIF(L96:L118,AN17)</f>
        <v>3</v>
      </c>
      <c r="AP17" s="35">
        <f>AO17/(AQ4-AO20)</f>
        <v>0.14285714285714285</v>
      </c>
      <c r="AQ17" s="35">
        <f>IF(AP17=0,0,(AP17*((LOG(AP17))/LOG(2))))</f>
        <v>-0.40105070315108626</v>
      </c>
      <c r="AS17" s="35">
        <f>N17</f>
        <v>2121</v>
      </c>
      <c r="AT17" s="35">
        <f>COUNTIF(L119:L140,AS17)</f>
        <v>0</v>
      </c>
      <c r="AU17" s="35">
        <f>AT17/(AV4-AT20)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2182</v>
      </c>
      <c r="C18" s="60">
        <v>23</v>
      </c>
      <c r="D18" s="57">
        <v>2190</v>
      </c>
      <c r="E18" s="60">
        <v>24</v>
      </c>
      <c r="F18" s="57">
        <v>2209</v>
      </c>
      <c r="G18" s="63">
        <v>23</v>
      </c>
      <c r="H18" s="63">
        <v>2227</v>
      </c>
      <c r="I18" s="41"/>
      <c r="J18" s="41"/>
      <c r="K18" s="42">
        <v>0</v>
      </c>
      <c r="L18">
        <v>1222</v>
      </c>
      <c r="N18" s="35">
        <v>2122</v>
      </c>
      <c r="O18" s="35">
        <f>COUNTIF($L$7:$L$500,N18)</f>
        <v>29</v>
      </c>
      <c r="P18" s="35">
        <f>O18/$Q$4</f>
        <v>0.21641791044776118</v>
      </c>
      <c r="Q18" s="35">
        <f>IF(P18=0,0,(P18*((LOG(P18))/LOG(2))))</f>
        <v>-0.47787416167593894</v>
      </c>
      <c r="T18" s="35">
        <f>N18</f>
        <v>2122</v>
      </c>
      <c r="U18" s="35">
        <f>COUNTIF(L7:L28,T18)</f>
        <v>0</v>
      </c>
      <c r="V18" s="35">
        <f>U18/(W4-U20)</f>
        <v>0</v>
      </c>
      <c r="W18" s="35">
        <f>IF(V18=0,0,(V18*((LOG(V18))/LOG(2))))</f>
        <v>0</v>
      </c>
      <c r="Y18" s="35">
        <f>N18</f>
        <v>2122</v>
      </c>
      <c r="Z18" s="35">
        <f>COUNTIF(L29:L51,Y18)</f>
        <v>5</v>
      </c>
      <c r="AA18" s="35">
        <f>Z18/(AB4-Z20)</f>
        <v>0.26315789473684209</v>
      </c>
      <c r="AB18" s="35">
        <f>IF(AA18=0,0,(AA18*((LOG(AA18))/LOG(2))))</f>
        <v>-0.50684195225163764</v>
      </c>
      <c r="AD18" s="35">
        <f>N18</f>
        <v>2122</v>
      </c>
      <c r="AE18" s="35">
        <f>COUNTIF(L52:L73,AD18)</f>
        <v>6</v>
      </c>
      <c r="AF18" s="35">
        <f>AE18/(AG4-AE20)</f>
        <v>0.27272727272727271</v>
      </c>
      <c r="AG18" s="35">
        <f>IF(AF18=0,0,(AF18*((LOG(AF18))/LOG(2))))</f>
        <v>-0.51121885034076575</v>
      </c>
      <c r="AI18" s="35">
        <f>N18</f>
        <v>2122</v>
      </c>
      <c r="AJ18" s="35">
        <f>COUNTIF(L74:L95,AI18)</f>
        <v>6</v>
      </c>
      <c r="AK18" s="35">
        <f>AJ18/(AL4-AJ20)</f>
        <v>0.31578947368421051</v>
      </c>
      <c r="AL18" s="35">
        <f>IF(AK18=0,0,(AK18*((LOG(AK18))/LOG(2))))</f>
        <v>-0.52514684612287243</v>
      </c>
      <c r="AN18" s="35">
        <f>N18</f>
        <v>2122</v>
      </c>
      <c r="AO18" s="35">
        <f>COUNTIF(L96:L118,AN18)</f>
        <v>6</v>
      </c>
      <c r="AP18" s="35">
        <f>AO18/(AQ4-AO20)</f>
        <v>0.2857142857142857</v>
      </c>
      <c r="AQ18" s="35">
        <f>IF(AP18=0,0,(AP18*((LOG(AP18))/LOG(2))))</f>
        <v>-0.51638712058788683</v>
      </c>
      <c r="AS18" s="35">
        <f>N18</f>
        <v>2122</v>
      </c>
      <c r="AT18" s="35">
        <f>COUNTIF(L119:L140,AS18)</f>
        <v>6</v>
      </c>
      <c r="AU18" s="35">
        <f>AT18/(AV4-AT20)</f>
        <v>0.33333333333333331</v>
      </c>
      <c r="AV18" s="35">
        <f>IF(AU18=0,0,(AU18*((LOG(AU18))/LOG(2))))</f>
        <v>-0.52832083357371862</v>
      </c>
    </row>
    <row r="19" spans="1:48" x14ac:dyDescent="0.3">
      <c r="A19" s="57">
        <v>21</v>
      </c>
      <c r="B19" s="57">
        <v>2340</v>
      </c>
      <c r="C19" s="60">
        <v>21</v>
      </c>
      <c r="D19" s="57">
        <v>2369</v>
      </c>
      <c r="E19" s="60">
        <v>22</v>
      </c>
      <c r="F19" s="57">
        <v>2442</v>
      </c>
      <c r="G19" s="63">
        <v>14</v>
      </c>
      <c r="H19" s="63">
        <v>2462</v>
      </c>
      <c r="I19" s="41"/>
      <c r="J19" s="41"/>
      <c r="K19" s="42">
        <v>0</v>
      </c>
      <c r="L19">
        <v>2221</v>
      </c>
      <c r="N19" s="35">
        <v>2211</v>
      </c>
      <c r="O19" s="35">
        <f>COUNTIF($L$7:$L$500,N19)</f>
        <v>2</v>
      </c>
      <c r="P19" s="35">
        <f>O19/$Q$4</f>
        <v>1.4925373134328358E-2</v>
      </c>
      <c r="Q19" s="35">
        <f>IF(P19=0,0,(P19*((LOG(P19))/LOG(2))))</f>
        <v>-9.0538644633698095E-2</v>
      </c>
      <c r="T19" s="35">
        <f>N19</f>
        <v>2211</v>
      </c>
      <c r="U19" s="35">
        <f>COUNTIF(L7:L28,T19)</f>
        <v>1</v>
      </c>
      <c r="V19" s="35">
        <f>U19/(W4-U20)</f>
        <v>4.7619047619047616E-2</v>
      </c>
      <c r="W19" s="35">
        <f>IF(V19=0,0,(V19*((LOG(V19))/LOG(2))))</f>
        <v>-0.20915797251327431</v>
      </c>
      <c r="Y19" s="35">
        <f>N19</f>
        <v>2211</v>
      </c>
      <c r="Z19" s="35">
        <f>COUNTIF(L29:L51,Y19)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COUNTIF(L52:L73,AD19)</f>
        <v>1</v>
      </c>
      <c r="AF19" s="35">
        <f>AE19/(AG4-AE20)</f>
        <v>4.5454545454545456E-2</v>
      </c>
      <c r="AG19" s="35">
        <f>IF(AF19=0,0,(AF19*((LOG(AF19))/LOG(2))))</f>
        <v>-0.20270143721078623</v>
      </c>
      <c r="AI19" s="35">
        <f>N19</f>
        <v>2211</v>
      </c>
      <c r="AJ19" s="35">
        <f>COUNTIF(L74:L95,AI19)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COUNTIF(L96:L118,AN19)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COUNTIF(L119:L140,AS19)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2568</v>
      </c>
      <c r="C20" s="60">
        <v>14</v>
      </c>
      <c r="D20" s="57">
        <v>2599</v>
      </c>
      <c r="E20" s="60">
        <v>24</v>
      </c>
      <c r="F20" s="57">
        <v>2609</v>
      </c>
      <c r="G20" s="63">
        <v>23</v>
      </c>
      <c r="H20" s="63">
        <v>2615</v>
      </c>
      <c r="I20" s="41"/>
      <c r="J20" s="41"/>
      <c r="K20" s="42">
        <v>0</v>
      </c>
      <c r="L20">
        <v>1122</v>
      </c>
      <c r="N20" s="35">
        <v>2212</v>
      </c>
      <c r="O20" s="35">
        <f>COUNTIF($L$7:$L$500,N20)</f>
        <v>14</v>
      </c>
      <c r="P20" s="35">
        <f>O20/$Q$4</f>
        <v>0.1044776119402985</v>
      </c>
      <c r="Q20" s="35">
        <f>IF(P20=0,0,(P20*((LOG(P20))/LOG(2))))</f>
        <v>-0.34046477431046535</v>
      </c>
      <c r="T20" s="35">
        <f>N20</f>
        <v>2212</v>
      </c>
      <c r="U20" s="35">
        <f>COUNTIF(L7:L28,T20)</f>
        <v>1</v>
      </c>
      <c r="V20" s="54"/>
      <c r="W20" s="55"/>
      <c r="Y20" s="35">
        <f>N20</f>
        <v>2212</v>
      </c>
      <c r="Z20" s="35">
        <f>COUNTIF(L29:L51,Y20)</f>
        <v>4</v>
      </c>
      <c r="AA20" s="54"/>
      <c r="AB20" s="55"/>
      <c r="AD20" s="35">
        <f>N20</f>
        <v>2212</v>
      </c>
      <c r="AE20" s="35">
        <f>COUNTIF(L52:L73,AD20)</f>
        <v>0</v>
      </c>
      <c r="AF20" s="54"/>
      <c r="AG20" s="55"/>
      <c r="AI20" s="35">
        <f>N20</f>
        <v>2212</v>
      </c>
      <c r="AJ20" s="35">
        <f>COUNTIF(L74:L95,AI20)</f>
        <v>3</v>
      </c>
      <c r="AK20" s="54"/>
      <c r="AL20" s="55"/>
      <c r="AN20" s="35">
        <f>N20</f>
        <v>2212</v>
      </c>
      <c r="AO20" s="35">
        <f>COUNTIF(L96:L118,AN20)</f>
        <v>2</v>
      </c>
      <c r="AP20" s="54"/>
      <c r="AQ20" s="55"/>
      <c r="AS20" s="35">
        <f>N20</f>
        <v>2212</v>
      </c>
      <c r="AT20" s="35">
        <f>COUNTIF(L119:L140,AS20)</f>
        <v>4</v>
      </c>
      <c r="AU20" s="54"/>
      <c r="AV20" s="55"/>
    </row>
    <row r="21" spans="1:48" x14ac:dyDescent="0.3">
      <c r="A21" s="57">
        <v>12</v>
      </c>
      <c r="B21" s="57">
        <v>2756</v>
      </c>
      <c r="C21" s="60">
        <v>23</v>
      </c>
      <c r="D21" s="57">
        <v>2777</v>
      </c>
      <c r="E21" s="60">
        <v>24</v>
      </c>
      <c r="F21" s="57">
        <v>2798</v>
      </c>
      <c r="G21" s="63">
        <v>23</v>
      </c>
      <c r="H21" s="63">
        <v>2839</v>
      </c>
      <c r="I21" s="41"/>
      <c r="J21" s="41"/>
      <c r="K21" s="42">
        <v>0</v>
      </c>
      <c r="L21">
        <v>1222</v>
      </c>
      <c r="N21" s="35">
        <v>2221</v>
      </c>
      <c r="O21" s="35">
        <f>COUNTIF($L$7:$L$500,N21)</f>
        <v>4</v>
      </c>
      <c r="P21" s="35">
        <f>O21/$Q$4</f>
        <v>2.9850746268656716E-2</v>
      </c>
      <c r="Q21" s="35">
        <f>IF(P21=0,0,(P21*((LOG(P21))/LOG(2))))</f>
        <v>-0.15122654299873947</v>
      </c>
      <c r="T21" s="35">
        <f>N21</f>
        <v>2221</v>
      </c>
      <c r="U21" s="35">
        <f>COUNTIF(L7:L28,T21)</f>
        <v>1</v>
      </c>
      <c r="V21" s="35">
        <f>U21/(W4-U20)</f>
        <v>4.7619047619047616E-2</v>
      </c>
      <c r="W21" s="35">
        <f>IF(V21=0,0,(V21*((LOG(V21))/LOG(2))))</f>
        <v>-0.20915797251327431</v>
      </c>
      <c r="Y21" s="35">
        <f>N21</f>
        <v>2221</v>
      </c>
      <c r="Z21" s="35">
        <f>COUNTIF(L29:L51,Y21)</f>
        <v>1</v>
      </c>
      <c r="AA21" s="35">
        <f>Z21/(AB4-Z20)</f>
        <v>5.2631578947368418E-2</v>
      </c>
      <c r="AB21" s="35">
        <f>IF(AA21=0,0,(AA21*((LOG(AA21))/LOG(2))))</f>
        <v>-0.22357513228650452</v>
      </c>
      <c r="AD21" s="35">
        <f>N21</f>
        <v>2221</v>
      </c>
      <c r="AE21" s="35">
        <f>COUNTIF(L52:L73,AD21)</f>
        <v>1</v>
      </c>
      <c r="AF21" s="35">
        <f>AE21/(AG4-AE20)</f>
        <v>4.5454545454545456E-2</v>
      </c>
      <c r="AG21" s="35">
        <f>IF(AF21=0,0,(AF21*((LOG(AF21))/LOG(2))))</f>
        <v>-0.20270143721078623</v>
      </c>
      <c r="AI21" s="35">
        <f>N21</f>
        <v>2221</v>
      </c>
      <c r="AJ21" s="35">
        <f>COUNTIF(L74:L95,AI21)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COUNTIF(L96:L118,AN21)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COUNTIF(L119:L140,AS21)</f>
        <v>1</v>
      </c>
      <c r="AU21" s="35">
        <f>AT21/(AV4-AT20)</f>
        <v>5.5555555555555552E-2</v>
      </c>
      <c r="AV21" s="35">
        <f>IF(AU21=0,0,(AU21*((LOG(AU21))/LOG(2))))</f>
        <v>-0.23166250008012845</v>
      </c>
    </row>
    <row r="22" spans="1:48" x14ac:dyDescent="0.3">
      <c r="A22" s="57">
        <v>12</v>
      </c>
      <c r="B22" s="57">
        <v>2968</v>
      </c>
      <c r="C22" s="60">
        <v>23</v>
      </c>
      <c r="D22" s="57">
        <v>2978</v>
      </c>
      <c r="E22" s="60">
        <v>13</v>
      </c>
      <c r="F22" s="57">
        <v>3022</v>
      </c>
      <c r="G22" s="63">
        <v>14</v>
      </c>
      <c r="H22" s="63">
        <v>3030</v>
      </c>
      <c r="I22" s="41"/>
      <c r="J22" s="41"/>
      <c r="K22" s="42">
        <v>0</v>
      </c>
      <c r="L22">
        <v>1211</v>
      </c>
      <c r="N22" s="35">
        <v>2222</v>
      </c>
      <c r="O22" s="35">
        <f>COUNTIF($L$7:$L$500,N22)</f>
        <v>20</v>
      </c>
      <c r="P22" s="35">
        <f>O22/$Q$4</f>
        <v>0.14925373134328357</v>
      </c>
      <c r="Q22" s="35">
        <f>IF(P22=0,0,(P22*((LOG(P22))/LOG(2))))</f>
        <v>-0.40957628292095671</v>
      </c>
      <c r="T22" s="35">
        <f>N22</f>
        <v>2222</v>
      </c>
      <c r="U22" s="35">
        <f>COUNTIF(L7:L28,T22)</f>
        <v>1</v>
      </c>
      <c r="V22" s="35">
        <f>U22/(W4-U20)</f>
        <v>4.7619047619047616E-2</v>
      </c>
      <c r="W22" s="35">
        <f>IF(V22=0,0,(V22*((LOG(V22))/LOG(2))))</f>
        <v>-0.20915797251327431</v>
      </c>
      <c r="Y22" s="35">
        <f>N22</f>
        <v>2222</v>
      </c>
      <c r="Z22" s="35">
        <f>COUNTIF(L29:L51,Y22)</f>
        <v>3</v>
      </c>
      <c r="AA22" s="35">
        <f>Z22/(AB4-Z20)</f>
        <v>0.15789473684210525</v>
      </c>
      <c r="AB22" s="35">
        <f>IF(AA22=0,0,(AA22*((LOG(AA22))/LOG(2))))</f>
        <v>-0.42046815990354147</v>
      </c>
      <c r="AD22" s="35">
        <f>N22</f>
        <v>2222</v>
      </c>
      <c r="AE22" s="35">
        <f>COUNTIF(L52:L73,AD22)</f>
        <v>4</v>
      </c>
      <c r="AF22" s="35">
        <f>AE22/(AG4-AE20)</f>
        <v>0.18181818181818182</v>
      </c>
      <c r="AG22" s="35">
        <f>IF(AF22=0,0,(AF22*((LOG(AF22))/LOG(2))))</f>
        <v>-0.44716938520678134</v>
      </c>
      <c r="AI22" s="35">
        <f>N22</f>
        <v>2222</v>
      </c>
      <c r="AJ22" s="35">
        <f>COUNTIF(L74:L95,AI22)</f>
        <v>2</v>
      </c>
      <c r="AK22" s="35">
        <f>AJ22/(AL4-AJ20)</f>
        <v>0.10526315789473684</v>
      </c>
      <c r="AL22" s="35">
        <f>IF(AK22=0,0,(AK22*((LOG(AK22))/LOG(2))))</f>
        <v>-0.34188710667827216</v>
      </c>
      <c r="AN22" s="35">
        <f>N22</f>
        <v>2222</v>
      </c>
      <c r="AO22" s="35">
        <f>COUNTIF(L96:L118,AN22)</f>
        <v>6</v>
      </c>
      <c r="AP22" s="35">
        <f>AO22/(AQ4-AO20)</f>
        <v>0.2857142857142857</v>
      </c>
      <c r="AQ22" s="35">
        <f>IF(AP22=0,0,(AP22*((LOG(AP22))/LOG(2))))</f>
        <v>-0.51638712058788683</v>
      </c>
      <c r="AS22" s="35">
        <f>N22</f>
        <v>2222</v>
      </c>
      <c r="AT22" s="35">
        <f>COUNTIF(L119:L140,AS22)</f>
        <v>4</v>
      </c>
      <c r="AU22" s="35">
        <f>AT22/(AV4-AT20)</f>
        <v>0.22222222222222221</v>
      </c>
      <c r="AV22" s="35">
        <f>IF(AU22=0,0,(AU22*((LOG(AU22))/LOG(2))))</f>
        <v>-0.48220555587606945</v>
      </c>
    </row>
    <row r="23" spans="1:48" x14ac:dyDescent="0.3">
      <c r="A23" s="57">
        <v>21</v>
      </c>
      <c r="B23" s="57">
        <v>3155</v>
      </c>
      <c r="C23" s="60">
        <v>12</v>
      </c>
      <c r="D23" s="57">
        <v>3166</v>
      </c>
      <c r="E23" s="60">
        <v>24</v>
      </c>
      <c r="F23" s="57">
        <v>3191</v>
      </c>
      <c r="G23" s="63">
        <v>14</v>
      </c>
      <c r="H23" s="63">
        <v>3223</v>
      </c>
      <c r="I23" s="41"/>
      <c r="J23" s="41"/>
      <c r="K23" s="42">
        <v>0</v>
      </c>
      <c r="L23">
        <v>2121</v>
      </c>
      <c r="P23" s="27">
        <f>SUM(P7:P22)</f>
        <v>0.99999999999999989</v>
      </c>
      <c r="Q23" s="27">
        <f>-SUM(Q7:Q22)</f>
        <v>3.3237602379724307</v>
      </c>
      <c r="V23" s="27">
        <f>SUM(V7:V22)</f>
        <v>1</v>
      </c>
      <c r="W23" s="27">
        <f>-SUM(W7:W22)</f>
        <v>3.2368573034220738</v>
      </c>
      <c r="AA23" s="27">
        <f>SUM(AA7:AA22)</f>
        <v>1</v>
      </c>
      <c r="AB23" s="27">
        <f>-SUM(AB7:AB22)</f>
        <v>2.5703326197105745</v>
      </c>
      <c r="AF23" s="27">
        <f>SUM(AF7:AF22)</f>
        <v>1</v>
      </c>
      <c r="AG23" s="27">
        <f>-SUM(AG7:AG22)</f>
        <v>2.5949066182439391</v>
      </c>
      <c r="AK23" s="27">
        <f>SUM(AK7:AK22)</f>
        <v>1</v>
      </c>
      <c r="AL23" s="27">
        <f>-SUM(AL7:AL22)</f>
        <v>2.5048003829823355</v>
      </c>
      <c r="AP23" s="27">
        <f>SUM(AP7:AP22)</f>
        <v>0.99999999999999989</v>
      </c>
      <c r="AQ23" s="27">
        <f>-SUM(AQ7:AQ22)</f>
        <v>2.498296588930315</v>
      </c>
      <c r="AU23" s="27">
        <f>SUM(AU7:AU22)</f>
        <v>1</v>
      </c>
      <c r="AV23" s="27">
        <f>-SUM(AV7:AV22)</f>
        <v>2.5304930567574826</v>
      </c>
    </row>
    <row r="24" spans="1:48" x14ac:dyDescent="0.3">
      <c r="A24" s="57">
        <v>12</v>
      </c>
      <c r="B24" s="57">
        <v>3345</v>
      </c>
      <c r="C24" s="60">
        <v>23</v>
      </c>
      <c r="D24" s="57">
        <v>3371</v>
      </c>
      <c r="E24" s="60">
        <v>13</v>
      </c>
      <c r="F24" s="57">
        <v>3384</v>
      </c>
      <c r="G24" s="63">
        <v>14</v>
      </c>
      <c r="H24" s="63">
        <v>3393</v>
      </c>
      <c r="I24" s="41"/>
      <c r="J24" s="41"/>
      <c r="K24" s="42">
        <v>0</v>
      </c>
      <c r="L24">
        <v>1211</v>
      </c>
      <c r="P24" s="28" t="s">
        <v>89</v>
      </c>
      <c r="Q24" s="28">
        <f>Q23/(LOG(Q4)/LOG(2))</f>
        <v>0.47038186872321414</v>
      </c>
      <c r="V24" s="28" t="s">
        <v>116</v>
      </c>
      <c r="W24" s="28">
        <f>W23/(LOG(W4)/LOG(2))</f>
        <v>0.72584526016595474</v>
      </c>
      <c r="AA24" s="28" t="s">
        <v>119</v>
      </c>
      <c r="AB24" s="28">
        <f>AB23/(LOG(AB4)/LOG(2))</f>
        <v>0.56820988519211502</v>
      </c>
      <c r="AF24" s="28" t="s">
        <v>120</v>
      </c>
      <c r="AG24" s="28">
        <f>AG23/(LOG(AG4)/LOG(2))</f>
        <v>0.58189178356251703</v>
      </c>
      <c r="AK24" s="28" t="s">
        <v>121</v>
      </c>
      <c r="AL24" s="28">
        <f>AL23/(LOG(AL4)/LOG(2))</f>
        <v>0.56168601678160646</v>
      </c>
      <c r="AP24" s="28" t="s">
        <v>122</v>
      </c>
      <c r="AQ24" s="28">
        <f>AQ23/(LOG(AQ4)/LOG(2))</f>
        <v>0.55228525953648455</v>
      </c>
      <c r="AU24" s="28" t="s">
        <v>123</v>
      </c>
      <c r="AV24" s="28">
        <f>AV23/(LOG(AV4)/LOG(2))</f>
        <v>0.56744744020332005</v>
      </c>
    </row>
    <row r="25" spans="1:48" x14ac:dyDescent="0.3">
      <c r="A25" s="57">
        <v>21</v>
      </c>
      <c r="B25" s="57">
        <v>3551</v>
      </c>
      <c r="C25" s="60">
        <v>12</v>
      </c>
      <c r="D25" s="57">
        <v>3562</v>
      </c>
      <c r="E25" s="60">
        <v>13</v>
      </c>
      <c r="F25" s="57">
        <v>3586</v>
      </c>
      <c r="G25" s="63">
        <v>14</v>
      </c>
      <c r="H25" s="63">
        <v>3594</v>
      </c>
      <c r="I25" s="41"/>
      <c r="J25" s="41"/>
      <c r="K25" s="42">
        <v>0</v>
      </c>
      <c r="L25">
        <v>2111</v>
      </c>
    </row>
    <row r="26" spans="1:48" x14ac:dyDescent="0.3">
      <c r="A26" s="57">
        <v>21</v>
      </c>
      <c r="B26" s="57">
        <v>3731</v>
      </c>
      <c r="C26" s="60">
        <v>21</v>
      </c>
      <c r="D26" s="57">
        <v>3736</v>
      </c>
      <c r="E26" s="60">
        <v>22</v>
      </c>
      <c r="F26" s="57">
        <v>3756</v>
      </c>
      <c r="G26" s="63">
        <v>23</v>
      </c>
      <c r="H26" s="63">
        <v>3768</v>
      </c>
      <c r="I26" s="41"/>
      <c r="J26" s="41"/>
      <c r="K26" s="42">
        <v>0</v>
      </c>
      <c r="L26">
        <v>2222</v>
      </c>
    </row>
    <row r="27" spans="1:48" x14ac:dyDescent="0.3">
      <c r="A27" s="57">
        <v>21</v>
      </c>
      <c r="B27" s="57">
        <v>3891</v>
      </c>
      <c r="C27" s="60">
        <v>12</v>
      </c>
      <c r="D27" s="57">
        <v>3902</v>
      </c>
      <c r="E27" s="60">
        <v>24</v>
      </c>
      <c r="F27" s="57">
        <v>3919</v>
      </c>
      <c r="G27" s="63">
        <v>14</v>
      </c>
      <c r="H27" s="63">
        <v>3938</v>
      </c>
      <c r="I27" s="41"/>
      <c r="J27" s="41"/>
      <c r="K27" s="42">
        <v>0</v>
      </c>
      <c r="L27">
        <v>2121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12</v>
      </c>
      <c r="B28" s="57">
        <v>4090</v>
      </c>
      <c r="C28" s="60">
        <v>23</v>
      </c>
      <c r="D28" s="57">
        <v>4115</v>
      </c>
      <c r="E28" s="60">
        <v>24</v>
      </c>
      <c r="F28" s="57">
        <v>4121</v>
      </c>
      <c r="G28" s="63">
        <v>23</v>
      </c>
      <c r="H28" s="63">
        <v>4145</v>
      </c>
      <c r="I28" s="41"/>
      <c r="J28" s="41"/>
      <c r="K28" s="42">
        <v>0</v>
      </c>
      <c r="L28">
        <v>1222</v>
      </c>
      <c r="N28" s="39">
        <f>COUNTIF(L7:L140,G3)</f>
        <v>14</v>
      </c>
      <c r="O28" s="39"/>
      <c r="P28" s="46">
        <v>22</v>
      </c>
      <c r="Q28" s="46">
        <v>23</v>
      </c>
      <c r="R28" s="46">
        <v>22</v>
      </c>
      <c r="S28" s="46">
        <v>22</v>
      </c>
      <c r="T28" s="46">
        <v>23</v>
      </c>
      <c r="U28" s="46">
        <v>22</v>
      </c>
      <c r="V28" s="45"/>
    </row>
    <row r="29" spans="1:48" x14ac:dyDescent="0.3">
      <c r="A29" s="58">
        <v>12</v>
      </c>
      <c r="B29" s="58">
        <v>4285</v>
      </c>
      <c r="C29" s="61">
        <v>23</v>
      </c>
      <c r="D29" s="58">
        <v>4294</v>
      </c>
      <c r="E29" s="61">
        <v>24</v>
      </c>
      <c r="F29" s="58">
        <v>4316</v>
      </c>
      <c r="G29" s="64">
        <v>23</v>
      </c>
      <c r="H29" s="64">
        <v>4364</v>
      </c>
      <c r="I29" s="40"/>
      <c r="J29" s="40"/>
      <c r="K29" s="50">
        <v>0</v>
      </c>
      <c r="L29">
        <v>1222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8">
        <v>21</v>
      </c>
      <c r="B30" s="58">
        <v>4485</v>
      </c>
      <c r="C30" s="61">
        <v>12</v>
      </c>
      <c r="D30" s="58">
        <v>4496</v>
      </c>
      <c r="E30" s="61">
        <v>24</v>
      </c>
      <c r="F30" s="58">
        <v>4518</v>
      </c>
      <c r="G30" s="64">
        <v>23</v>
      </c>
      <c r="H30" s="64">
        <v>4538</v>
      </c>
      <c r="I30" s="40"/>
      <c r="J30" s="40"/>
      <c r="K30" s="50">
        <v>0</v>
      </c>
      <c r="L30">
        <v>2122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8">
        <v>21</v>
      </c>
      <c r="B31" s="58">
        <v>4669</v>
      </c>
      <c r="C31" s="61">
        <v>12</v>
      </c>
      <c r="D31" s="58">
        <v>4677</v>
      </c>
      <c r="E31" s="61">
        <v>13</v>
      </c>
      <c r="F31" s="58">
        <v>4701</v>
      </c>
      <c r="G31" s="64">
        <v>23</v>
      </c>
      <c r="H31" s="64">
        <v>4714</v>
      </c>
      <c r="I31" s="40"/>
      <c r="J31" s="40"/>
      <c r="K31" s="50">
        <v>0</v>
      </c>
      <c r="L31">
        <v>2112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21</v>
      </c>
      <c r="B32" s="58">
        <v>4844</v>
      </c>
      <c r="C32" s="61">
        <v>12</v>
      </c>
      <c r="D32" s="58">
        <v>4853</v>
      </c>
      <c r="E32" s="61">
        <v>24</v>
      </c>
      <c r="F32" s="58">
        <v>4863</v>
      </c>
      <c r="G32" s="64">
        <v>23</v>
      </c>
      <c r="H32" s="64">
        <v>4885</v>
      </c>
      <c r="I32" s="40"/>
      <c r="J32" s="40"/>
      <c r="K32" s="50">
        <v>0</v>
      </c>
      <c r="L32">
        <v>2122</v>
      </c>
      <c r="O32" s="44" t="s">
        <v>105</v>
      </c>
      <c r="P32" s="46">
        <f>U20</f>
        <v>1</v>
      </c>
      <c r="Q32" s="46">
        <f>Z20</f>
        <v>4</v>
      </c>
      <c r="R32" s="46">
        <f>AE20</f>
        <v>0</v>
      </c>
      <c r="S32" s="46">
        <f>AJ20</f>
        <v>3</v>
      </c>
      <c r="T32" s="46">
        <f>AO20</f>
        <v>2</v>
      </c>
      <c r="U32" s="46">
        <f>AT20</f>
        <v>4</v>
      </c>
      <c r="V32" s="44"/>
    </row>
    <row r="33" spans="1:22" x14ac:dyDescent="0.3">
      <c r="A33" s="58">
        <v>21</v>
      </c>
      <c r="B33" s="58">
        <v>4995</v>
      </c>
      <c r="C33" s="61">
        <v>21</v>
      </c>
      <c r="D33" s="58">
        <v>5010</v>
      </c>
      <c r="E33" s="61">
        <v>22</v>
      </c>
      <c r="F33" s="58">
        <v>5019</v>
      </c>
      <c r="G33" s="64">
        <v>23</v>
      </c>
      <c r="H33" s="64">
        <v>5038</v>
      </c>
      <c r="I33" s="40"/>
      <c r="J33" s="40"/>
      <c r="K33" s="50">
        <v>0</v>
      </c>
      <c r="L33">
        <v>2222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21</v>
      </c>
      <c r="B34" s="58">
        <v>5152</v>
      </c>
      <c r="C34" s="61">
        <v>12</v>
      </c>
      <c r="D34" s="58">
        <v>5173</v>
      </c>
      <c r="E34" s="61">
        <v>13</v>
      </c>
      <c r="F34" s="58">
        <v>5235</v>
      </c>
      <c r="G34" s="64">
        <v>14</v>
      </c>
      <c r="H34" s="64">
        <v>5242</v>
      </c>
      <c r="I34" s="40"/>
      <c r="J34" s="40"/>
      <c r="K34" s="50">
        <v>0</v>
      </c>
      <c r="L34">
        <v>2111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5395</v>
      </c>
      <c r="C35" s="61">
        <v>12</v>
      </c>
      <c r="D35" s="58">
        <v>5411</v>
      </c>
      <c r="E35" s="61">
        <v>24</v>
      </c>
      <c r="F35" s="58">
        <v>5420</v>
      </c>
      <c r="G35" s="64">
        <v>23</v>
      </c>
      <c r="H35" s="64">
        <v>5429</v>
      </c>
      <c r="I35" s="40"/>
      <c r="J35" s="40"/>
      <c r="K35" s="50">
        <v>0</v>
      </c>
      <c r="L35">
        <v>2122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21</v>
      </c>
      <c r="B36" s="58">
        <v>5540</v>
      </c>
      <c r="C36" s="61">
        <v>21</v>
      </c>
      <c r="D36" s="58">
        <v>5570</v>
      </c>
      <c r="E36" s="61">
        <v>11</v>
      </c>
      <c r="F36" s="58">
        <v>5581</v>
      </c>
      <c r="G36" s="64">
        <v>21</v>
      </c>
      <c r="H36" s="64">
        <v>5591</v>
      </c>
      <c r="I36" s="40"/>
      <c r="J36" s="40"/>
      <c r="K36" s="50">
        <v>0</v>
      </c>
      <c r="L36">
        <v>2212</v>
      </c>
      <c r="N36" s="40"/>
      <c r="O36" s="49" t="s">
        <v>109</v>
      </c>
      <c r="P36">
        <f>H28/P28</f>
        <v>188.40909090909091</v>
      </c>
      <c r="Q36">
        <f>(H51-H28)/Q28</f>
        <v>180.95652173913044</v>
      </c>
      <c r="R36">
        <f>(H73-H51)/R28</f>
        <v>185.18181818181819</v>
      </c>
      <c r="S36">
        <f>(H95-H73)/S28</f>
        <v>189.22727272727272</v>
      </c>
      <c r="T36">
        <f>(H118-H95)/T28</f>
        <v>162.7391304347826</v>
      </c>
      <c r="U36">
        <f>(H140-H118)/U28</f>
        <v>165.5</v>
      </c>
    </row>
    <row r="37" spans="1:22" x14ac:dyDescent="0.3">
      <c r="A37" s="58">
        <v>21</v>
      </c>
      <c r="B37" s="58">
        <v>5767</v>
      </c>
      <c r="C37" s="61">
        <v>21</v>
      </c>
      <c r="D37" s="58">
        <v>5789</v>
      </c>
      <c r="E37" s="61">
        <v>22</v>
      </c>
      <c r="F37" s="58">
        <v>5809</v>
      </c>
      <c r="G37" s="64">
        <v>23</v>
      </c>
      <c r="H37" s="64">
        <v>5840</v>
      </c>
      <c r="I37" s="40"/>
      <c r="J37" s="40"/>
      <c r="K37" s="50">
        <v>0</v>
      </c>
      <c r="L37">
        <v>2222</v>
      </c>
    </row>
    <row r="38" spans="1:22" x14ac:dyDescent="0.3">
      <c r="A38" s="58">
        <v>21</v>
      </c>
      <c r="B38" s="58">
        <v>5970</v>
      </c>
      <c r="C38" s="61">
        <v>21</v>
      </c>
      <c r="D38" s="58">
        <v>5982</v>
      </c>
      <c r="E38" s="61">
        <v>11</v>
      </c>
      <c r="F38" s="58">
        <v>5993</v>
      </c>
      <c r="G38" s="64">
        <v>21</v>
      </c>
      <c r="H38" s="64">
        <v>6009</v>
      </c>
      <c r="I38" s="40"/>
      <c r="J38" s="40"/>
      <c r="K38" s="50">
        <v>0</v>
      </c>
      <c r="L38">
        <v>2212</v>
      </c>
    </row>
    <row r="39" spans="1:22" x14ac:dyDescent="0.3">
      <c r="A39" s="58">
        <v>12</v>
      </c>
      <c r="B39" s="58">
        <v>6150</v>
      </c>
      <c r="C39" s="61">
        <v>23</v>
      </c>
      <c r="D39" s="58">
        <v>6160</v>
      </c>
      <c r="E39" s="61">
        <v>24</v>
      </c>
      <c r="F39" s="58">
        <v>6185</v>
      </c>
      <c r="G39" s="64">
        <v>23</v>
      </c>
      <c r="H39" s="64">
        <v>6205</v>
      </c>
      <c r="I39" s="40"/>
      <c r="J39" s="40"/>
      <c r="K39" s="50">
        <v>0</v>
      </c>
      <c r="L39">
        <v>1222</v>
      </c>
    </row>
    <row r="40" spans="1:22" x14ac:dyDescent="0.3">
      <c r="A40" s="58">
        <v>21</v>
      </c>
      <c r="B40" s="58">
        <v>6350</v>
      </c>
      <c r="C40" s="61">
        <v>21</v>
      </c>
      <c r="D40" s="58">
        <v>6365</v>
      </c>
      <c r="E40" s="61">
        <v>11</v>
      </c>
      <c r="F40" s="58">
        <v>6378</v>
      </c>
      <c r="G40" s="64">
        <v>21</v>
      </c>
      <c r="H40" s="64">
        <v>6390</v>
      </c>
      <c r="I40" s="40"/>
      <c r="J40" s="40"/>
      <c r="K40" s="50">
        <v>0</v>
      </c>
      <c r="L40">
        <v>2212</v>
      </c>
    </row>
    <row r="41" spans="1:22" x14ac:dyDescent="0.3">
      <c r="A41" s="58">
        <v>21</v>
      </c>
      <c r="B41" s="58">
        <v>6493</v>
      </c>
      <c r="C41" s="61">
        <v>21</v>
      </c>
      <c r="D41" s="58">
        <v>6507</v>
      </c>
      <c r="E41" s="61">
        <v>22</v>
      </c>
      <c r="F41" s="58">
        <v>6521</v>
      </c>
      <c r="G41" s="64">
        <v>14</v>
      </c>
      <c r="H41" s="64">
        <v>6533</v>
      </c>
      <c r="I41" s="40"/>
      <c r="J41" s="40"/>
      <c r="K41" s="50">
        <v>0</v>
      </c>
      <c r="L41">
        <v>2221</v>
      </c>
    </row>
    <row r="42" spans="1:22" x14ac:dyDescent="0.3">
      <c r="A42" s="58">
        <v>12</v>
      </c>
      <c r="B42" s="58">
        <v>6665</v>
      </c>
      <c r="C42" s="61">
        <v>23</v>
      </c>
      <c r="D42" s="58">
        <v>6679</v>
      </c>
      <c r="E42" s="61">
        <v>24</v>
      </c>
      <c r="F42" s="58">
        <v>6700</v>
      </c>
      <c r="G42" s="64">
        <v>23</v>
      </c>
      <c r="H42" s="64">
        <v>6715</v>
      </c>
      <c r="I42" s="40"/>
      <c r="J42" s="40"/>
      <c r="K42" s="50">
        <v>0</v>
      </c>
      <c r="L42">
        <v>1222</v>
      </c>
    </row>
    <row r="43" spans="1:22" x14ac:dyDescent="0.3">
      <c r="A43" s="58">
        <v>21</v>
      </c>
      <c r="B43" s="58">
        <v>6859</v>
      </c>
      <c r="C43" s="61">
        <v>21</v>
      </c>
      <c r="D43" s="58">
        <v>6879</v>
      </c>
      <c r="E43" s="61">
        <v>22</v>
      </c>
      <c r="F43" s="58">
        <v>6884</v>
      </c>
      <c r="G43" s="64">
        <v>23</v>
      </c>
      <c r="H43" s="64">
        <v>6921</v>
      </c>
      <c r="I43" s="40"/>
      <c r="J43" s="40"/>
      <c r="K43" s="50">
        <v>0</v>
      </c>
      <c r="L43">
        <v>2222</v>
      </c>
    </row>
    <row r="44" spans="1:22" x14ac:dyDescent="0.3">
      <c r="A44" s="58">
        <v>12</v>
      </c>
      <c r="B44" s="58">
        <v>7048</v>
      </c>
      <c r="C44" s="61">
        <v>23</v>
      </c>
      <c r="D44" s="58">
        <v>7059</v>
      </c>
      <c r="E44" s="61">
        <v>24</v>
      </c>
      <c r="F44" s="58">
        <v>7085</v>
      </c>
      <c r="G44" s="64">
        <v>23</v>
      </c>
      <c r="H44" s="64">
        <v>7090</v>
      </c>
      <c r="I44" s="40"/>
      <c r="J44" s="40"/>
      <c r="K44" s="50">
        <v>0</v>
      </c>
      <c r="L44">
        <v>1222</v>
      </c>
    </row>
    <row r="45" spans="1:22" x14ac:dyDescent="0.3">
      <c r="A45" s="58">
        <v>21</v>
      </c>
      <c r="B45" s="58">
        <v>7217</v>
      </c>
      <c r="C45" s="61">
        <v>12</v>
      </c>
      <c r="D45" s="58">
        <v>7227</v>
      </c>
      <c r="E45" s="61">
        <v>24</v>
      </c>
      <c r="F45" s="58">
        <v>7245</v>
      </c>
      <c r="G45" s="64">
        <v>23</v>
      </c>
      <c r="H45" s="64">
        <v>7262</v>
      </c>
      <c r="I45" s="40"/>
      <c r="J45" s="40"/>
      <c r="K45" s="50">
        <v>0</v>
      </c>
      <c r="L45">
        <v>2122</v>
      </c>
    </row>
    <row r="46" spans="1:22" x14ac:dyDescent="0.3">
      <c r="A46" s="58">
        <v>21</v>
      </c>
      <c r="B46" s="58">
        <v>7387</v>
      </c>
      <c r="C46" s="61">
        <v>21</v>
      </c>
      <c r="D46" s="58">
        <v>7398</v>
      </c>
      <c r="E46" s="61">
        <v>11</v>
      </c>
      <c r="F46" s="58">
        <v>7415</v>
      </c>
      <c r="G46" s="64">
        <v>21</v>
      </c>
      <c r="H46" s="64">
        <v>7432</v>
      </c>
      <c r="I46" s="40"/>
      <c r="J46" s="40"/>
      <c r="K46" s="50">
        <v>0</v>
      </c>
      <c r="L46">
        <v>2212</v>
      </c>
    </row>
    <row r="47" spans="1:22" x14ac:dyDescent="0.3">
      <c r="A47" s="58">
        <v>12</v>
      </c>
      <c r="B47" s="58">
        <v>7534</v>
      </c>
      <c r="C47" s="61">
        <v>14</v>
      </c>
      <c r="D47" s="58">
        <v>7554</v>
      </c>
      <c r="E47" s="61">
        <v>24</v>
      </c>
      <c r="F47" s="58">
        <v>7581</v>
      </c>
      <c r="G47" s="64">
        <v>23</v>
      </c>
      <c r="H47" s="64">
        <v>7590</v>
      </c>
      <c r="I47" s="40"/>
      <c r="J47" s="40"/>
      <c r="K47" s="50">
        <v>0</v>
      </c>
      <c r="L47">
        <v>1122</v>
      </c>
    </row>
    <row r="48" spans="1:22" x14ac:dyDescent="0.3">
      <c r="A48" s="58">
        <v>12</v>
      </c>
      <c r="B48" s="58">
        <v>7710</v>
      </c>
      <c r="C48" s="61">
        <v>23</v>
      </c>
      <c r="D48" s="58">
        <v>7724</v>
      </c>
      <c r="E48" s="61">
        <v>24</v>
      </c>
      <c r="F48" s="58">
        <v>7732</v>
      </c>
      <c r="G48" s="64">
        <v>23</v>
      </c>
      <c r="H48" s="64">
        <v>7755</v>
      </c>
      <c r="I48" s="40"/>
      <c r="J48" s="40"/>
      <c r="K48" s="50">
        <v>0</v>
      </c>
      <c r="L48">
        <v>1222</v>
      </c>
    </row>
    <row r="49" spans="1:12" x14ac:dyDescent="0.3">
      <c r="A49" s="58">
        <v>21</v>
      </c>
      <c r="B49" s="58">
        <v>7860</v>
      </c>
      <c r="C49" s="61">
        <v>12</v>
      </c>
      <c r="D49" s="58">
        <v>7871</v>
      </c>
      <c r="E49" s="61">
        <v>24</v>
      </c>
      <c r="F49" s="58">
        <v>7887</v>
      </c>
      <c r="G49" s="64">
        <v>23</v>
      </c>
      <c r="H49" s="64">
        <v>7903</v>
      </c>
      <c r="I49" s="40"/>
      <c r="J49" s="40"/>
      <c r="K49" s="50">
        <v>0</v>
      </c>
      <c r="L49">
        <v>2122</v>
      </c>
    </row>
    <row r="50" spans="1:12" x14ac:dyDescent="0.3">
      <c r="A50" s="58">
        <v>12</v>
      </c>
      <c r="B50" s="58">
        <v>8028</v>
      </c>
      <c r="C50" s="61">
        <v>23</v>
      </c>
      <c r="D50" s="58">
        <v>8066</v>
      </c>
      <c r="E50" s="61">
        <v>24</v>
      </c>
      <c r="F50" s="58">
        <v>8076</v>
      </c>
      <c r="G50" s="64">
        <v>23</v>
      </c>
      <c r="H50" s="64">
        <v>8099</v>
      </c>
      <c r="I50" s="40"/>
      <c r="J50" s="40"/>
      <c r="K50" s="50">
        <v>0</v>
      </c>
      <c r="L50">
        <v>1222</v>
      </c>
    </row>
    <row r="51" spans="1:12" x14ac:dyDescent="0.3">
      <c r="A51" s="58">
        <v>12</v>
      </c>
      <c r="B51" s="58">
        <v>8243</v>
      </c>
      <c r="C51" s="61">
        <v>23</v>
      </c>
      <c r="D51" s="58">
        <v>8253</v>
      </c>
      <c r="E51" s="61">
        <v>24</v>
      </c>
      <c r="F51" s="58">
        <v>8294</v>
      </c>
      <c r="G51" s="64">
        <v>14</v>
      </c>
      <c r="H51" s="64">
        <v>8307</v>
      </c>
      <c r="I51" s="40"/>
      <c r="J51" s="40"/>
      <c r="K51" s="50">
        <v>0</v>
      </c>
      <c r="L51">
        <v>1221</v>
      </c>
    </row>
    <row r="52" spans="1:12" x14ac:dyDescent="0.3">
      <c r="A52" s="57">
        <v>21</v>
      </c>
      <c r="B52" s="57">
        <v>8427</v>
      </c>
      <c r="C52" s="60">
        <v>12</v>
      </c>
      <c r="D52" s="57">
        <v>8453</v>
      </c>
      <c r="E52" s="60">
        <v>24</v>
      </c>
      <c r="F52" s="57">
        <v>8515</v>
      </c>
      <c r="G52" s="63">
        <v>23</v>
      </c>
      <c r="H52" s="63">
        <v>8544</v>
      </c>
      <c r="I52" s="41"/>
      <c r="J52" s="41"/>
      <c r="K52" s="42">
        <v>0</v>
      </c>
      <c r="L52">
        <v>2122</v>
      </c>
    </row>
    <row r="53" spans="1:12" x14ac:dyDescent="0.3">
      <c r="A53" s="57">
        <v>21</v>
      </c>
      <c r="B53" s="57">
        <v>8667</v>
      </c>
      <c r="C53" s="60">
        <v>12</v>
      </c>
      <c r="D53" s="57">
        <v>8676</v>
      </c>
      <c r="E53" s="60">
        <v>24</v>
      </c>
      <c r="F53" s="57">
        <v>8694</v>
      </c>
      <c r="G53" s="63">
        <v>23</v>
      </c>
      <c r="H53" s="63">
        <v>8706</v>
      </c>
      <c r="I53" s="41"/>
      <c r="J53" s="41"/>
      <c r="K53" s="42">
        <v>0</v>
      </c>
      <c r="L53">
        <v>2122</v>
      </c>
    </row>
    <row r="54" spans="1:12" x14ac:dyDescent="0.3">
      <c r="A54" s="57">
        <v>12</v>
      </c>
      <c r="B54" s="57">
        <v>8825</v>
      </c>
      <c r="C54" s="60">
        <v>23</v>
      </c>
      <c r="D54" s="57">
        <v>8837</v>
      </c>
      <c r="E54" s="60">
        <v>24</v>
      </c>
      <c r="F54" s="57">
        <v>8843</v>
      </c>
      <c r="G54" s="63">
        <v>23</v>
      </c>
      <c r="H54" s="63">
        <v>8869</v>
      </c>
      <c r="I54" s="41"/>
      <c r="J54" s="41"/>
      <c r="K54" s="42">
        <v>0</v>
      </c>
      <c r="L54">
        <v>1222</v>
      </c>
    </row>
    <row r="55" spans="1:12" x14ac:dyDescent="0.3">
      <c r="A55" s="57">
        <v>21</v>
      </c>
      <c r="B55" s="57">
        <v>9009</v>
      </c>
      <c r="C55" s="60">
        <v>21</v>
      </c>
      <c r="D55" s="57">
        <v>9032</v>
      </c>
      <c r="E55" s="60">
        <v>22</v>
      </c>
      <c r="F55" s="57">
        <v>9037</v>
      </c>
      <c r="G55" s="63">
        <v>23</v>
      </c>
      <c r="H55" s="63">
        <v>9053</v>
      </c>
      <c r="I55" s="41"/>
      <c r="J55" s="41"/>
      <c r="K55" s="42">
        <v>0</v>
      </c>
      <c r="L55">
        <v>2222</v>
      </c>
    </row>
    <row r="56" spans="1:12" x14ac:dyDescent="0.3">
      <c r="A56" s="57">
        <v>21</v>
      </c>
      <c r="B56" s="57">
        <v>9165</v>
      </c>
      <c r="C56" s="60">
        <v>12</v>
      </c>
      <c r="D56" s="57">
        <v>9176</v>
      </c>
      <c r="E56" s="60">
        <v>24</v>
      </c>
      <c r="F56" s="57">
        <v>9188</v>
      </c>
      <c r="G56" s="63">
        <v>23</v>
      </c>
      <c r="H56" s="63">
        <v>9201</v>
      </c>
      <c r="I56" s="41"/>
      <c r="J56" s="41"/>
      <c r="K56" s="42">
        <v>0</v>
      </c>
      <c r="L56">
        <v>2122</v>
      </c>
    </row>
    <row r="57" spans="1:12" x14ac:dyDescent="0.3">
      <c r="A57" s="57">
        <v>12</v>
      </c>
      <c r="B57" s="57">
        <v>9319</v>
      </c>
      <c r="C57" s="60">
        <v>23</v>
      </c>
      <c r="D57" s="57">
        <v>9331</v>
      </c>
      <c r="E57" s="60">
        <v>24</v>
      </c>
      <c r="F57" s="57">
        <v>9359</v>
      </c>
      <c r="G57" s="63">
        <v>14</v>
      </c>
      <c r="H57" s="63">
        <v>9374</v>
      </c>
      <c r="I57" s="41"/>
      <c r="J57" s="41"/>
      <c r="K57" s="42">
        <v>0</v>
      </c>
      <c r="L57">
        <v>1221</v>
      </c>
    </row>
    <row r="58" spans="1:12" x14ac:dyDescent="0.3">
      <c r="A58" s="57">
        <v>12</v>
      </c>
      <c r="B58" s="57">
        <v>9502</v>
      </c>
      <c r="C58" s="60">
        <v>23</v>
      </c>
      <c r="D58" s="57">
        <v>9513</v>
      </c>
      <c r="E58" s="60">
        <v>24</v>
      </c>
      <c r="F58" s="57">
        <v>9529</v>
      </c>
      <c r="G58" s="63">
        <v>23</v>
      </c>
      <c r="H58" s="63">
        <v>9547</v>
      </c>
      <c r="I58" s="41"/>
      <c r="J58" s="41"/>
      <c r="K58" s="42">
        <v>0</v>
      </c>
      <c r="L58">
        <v>1222</v>
      </c>
    </row>
    <row r="59" spans="1:12" x14ac:dyDescent="0.3">
      <c r="A59" s="57">
        <v>21</v>
      </c>
      <c r="B59" s="57">
        <v>9668</v>
      </c>
      <c r="C59" s="60">
        <v>12</v>
      </c>
      <c r="D59" s="57">
        <v>9679</v>
      </c>
      <c r="E59" s="60">
        <v>24</v>
      </c>
      <c r="F59" s="57">
        <v>9698</v>
      </c>
      <c r="G59" s="63">
        <v>14</v>
      </c>
      <c r="H59" s="63">
        <v>9720</v>
      </c>
      <c r="I59" s="41"/>
      <c r="J59" s="41"/>
      <c r="K59" s="42">
        <v>0</v>
      </c>
      <c r="L59">
        <v>2121</v>
      </c>
    </row>
    <row r="60" spans="1:12" x14ac:dyDescent="0.3">
      <c r="A60" s="57">
        <v>12</v>
      </c>
      <c r="B60" s="57">
        <v>9844</v>
      </c>
      <c r="C60" s="60">
        <v>23</v>
      </c>
      <c r="D60" s="57">
        <v>9853</v>
      </c>
      <c r="E60" s="60">
        <v>24</v>
      </c>
      <c r="F60" s="57">
        <v>9873</v>
      </c>
      <c r="G60" s="63">
        <v>23</v>
      </c>
      <c r="H60" s="63">
        <v>9896</v>
      </c>
      <c r="I60" s="41"/>
      <c r="J60" s="41"/>
      <c r="K60" s="42">
        <v>0</v>
      </c>
      <c r="L60">
        <v>1222</v>
      </c>
    </row>
    <row r="61" spans="1:12" x14ac:dyDescent="0.3">
      <c r="A61" s="57">
        <v>21</v>
      </c>
      <c r="B61" s="57">
        <v>10011</v>
      </c>
      <c r="C61" s="60">
        <v>12</v>
      </c>
      <c r="D61" s="57">
        <v>10022</v>
      </c>
      <c r="E61" s="60">
        <v>24</v>
      </c>
      <c r="F61" s="57">
        <v>10033</v>
      </c>
      <c r="G61" s="63">
        <v>23</v>
      </c>
      <c r="H61" s="63">
        <v>10067</v>
      </c>
      <c r="I61" s="41"/>
      <c r="J61" s="41"/>
      <c r="K61" s="42">
        <v>0</v>
      </c>
      <c r="L61">
        <v>2122</v>
      </c>
    </row>
    <row r="62" spans="1:12" x14ac:dyDescent="0.3">
      <c r="A62" s="57">
        <v>12</v>
      </c>
      <c r="B62" s="57">
        <v>10203</v>
      </c>
      <c r="C62" s="60">
        <v>23</v>
      </c>
      <c r="D62" s="57">
        <v>10219</v>
      </c>
      <c r="E62" s="60">
        <v>13</v>
      </c>
      <c r="F62" s="57">
        <v>10252</v>
      </c>
      <c r="G62" s="63">
        <v>23</v>
      </c>
      <c r="H62" s="63">
        <v>10272</v>
      </c>
      <c r="I62" s="41"/>
      <c r="J62" s="41"/>
      <c r="K62" s="42">
        <v>0</v>
      </c>
      <c r="L62">
        <v>1212</v>
      </c>
    </row>
    <row r="63" spans="1:12" x14ac:dyDescent="0.3">
      <c r="A63" s="57">
        <v>12</v>
      </c>
      <c r="B63" s="57">
        <v>10402</v>
      </c>
      <c r="C63" s="60">
        <v>23</v>
      </c>
      <c r="D63" s="57">
        <v>10430</v>
      </c>
      <c r="E63" s="60">
        <v>24</v>
      </c>
      <c r="F63" s="57">
        <v>10451</v>
      </c>
      <c r="G63" s="63">
        <v>23</v>
      </c>
      <c r="H63" s="63">
        <v>10456</v>
      </c>
      <c r="I63" s="41"/>
      <c r="J63" s="41"/>
      <c r="K63" s="42">
        <v>0</v>
      </c>
      <c r="L63">
        <v>1222</v>
      </c>
    </row>
    <row r="64" spans="1:12" x14ac:dyDescent="0.3">
      <c r="A64" s="57">
        <v>21</v>
      </c>
      <c r="B64" s="57">
        <v>10558</v>
      </c>
      <c r="C64" s="60">
        <v>21</v>
      </c>
      <c r="D64" s="57">
        <v>10576</v>
      </c>
      <c r="E64" s="60">
        <v>22</v>
      </c>
      <c r="F64" s="57">
        <v>10596</v>
      </c>
      <c r="G64" s="63">
        <v>14</v>
      </c>
      <c r="H64" s="63">
        <v>10608</v>
      </c>
      <c r="I64" s="41"/>
      <c r="J64" s="41"/>
      <c r="K64" s="42">
        <v>0</v>
      </c>
      <c r="L64">
        <v>2221</v>
      </c>
    </row>
    <row r="65" spans="1:12" x14ac:dyDescent="0.3">
      <c r="A65" s="57">
        <v>12</v>
      </c>
      <c r="B65" s="57">
        <v>10729</v>
      </c>
      <c r="C65" s="60">
        <v>23</v>
      </c>
      <c r="D65" s="57">
        <v>10742</v>
      </c>
      <c r="E65" s="60">
        <v>24</v>
      </c>
      <c r="F65" s="57">
        <v>10753</v>
      </c>
      <c r="G65" s="63">
        <v>23</v>
      </c>
      <c r="H65" s="63">
        <v>10779</v>
      </c>
      <c r="I65" s="41"/>
      <c r="J65" s="41"/>
      <c r="K65" s="42">
        <v>0</v>
      </c>
      <c r="L65">
        <v>1222</v>
      </c>
    </row>
    <row r="66" spans="1:12" x14ac:dyDescent="0.3">
      <c r="A66" s="57">
        <v>21</v>
      </c>
      <c r="B66" s="57">
        <v>10917</v>
      </c>
      <c r="C66" s="60">
        <v>21</v>
      </c>
      <c r="D66" s="57">
        <v>10952</v>
      </c>
      <c r="E66" s="60">
        <v>22</v>
      </c>
      <c r="F66" s="57">
        <v>10970</v>
      </c>
      <c r="G66" s="63">
        <v>23</v>
      </c>
      <c r="H66" s="63">
        <v>10993</v>
      </c>
      <c r="I66" s="41"/>
      <c r="J66" s="41"/>
      <c r="K66" s="42">
        <v>0</v>
      </c>
      <c r="L66">
        <v>2222</v>
      </c>
    </row>
    <row r="67" spans="1:12" x14ac:dyDescent="0.3">
      <c r="A67" s="57">
        <v>21</v>
      </c>
      <c r="B67" s="57">
        <v>11111</v>
      </c>
      <c r="C67" s="60">
        <v>21</v>
      </c>
      <c r="D67" s="57">
        <v>11136</v>
      </c>
      <c r="E67" s="60">
        <v>11</v>
      </c>
      <c r="F67" s="57">
        <v>11157</v>
      </c>
      <c r="G67" s="63">
        <v>12</v>
      </c>
      <c r="H67" s="63">
        <v>11164</v>
      </c>
      <c r="I67" s="41"/>
      <c r="J67" s="41"/>
      <c r="K67" s="42">
        <v>0</v>
      </c>
      <c r="L67">
        <v>2211</v>
      </c>
    </row>
    <row r="68" spans="1:12" x14ac:dyDescent="0.3">
      <c r="A68" s="57">
        <v>21</v>
      </c>
      <c r="B68" s="57">
        <v>11286</v>
      </c>
      <c r="C68" s="60">
        <v>21</v>
      </c>
      <c r="D68" s="57">
        <v>11318</v>
      </c>
      <c r="E68" s="60">
        <v>22</v>
      </c>
      <c r="F68" s="57">
        <v>11334</v>
      </c>
      <c r="G68" s="63">
        <v>23</v>
      </c>
      <c r="H68" s="63">
        <v>11351</v>
      </c>
      <c r="I68" s="41"/>
      <c r="J68" s="41"/>
      <c r="K68" s="42">
        <v>0</v>
      </c>
      <c r="L68">
        <v>2222</v>
      </c>
    </row>
    <row r="69" spans="1:12" x14ac:dyDescent="0.3">
      <c r="A69" s="57">
        <v>21</v>
      </c>
      <c r="B69" s="57">
        <v>11471</v>
      </c>
      <c r="C69" s="60">
        <v>21</v>
      </c>
      <c r="D69" s="57">
        <v>11490</v>
      </c>
      <c r="E69" s="60">
        <v>22</v>
      </c>
      <c r="F69" s="57">
        <v>11509</v>
      </c>
      <c r="G69" s="63">
        <v>23</v>
      </c>
      <c r="H69" s="63">
        <v>11528</v>
      </c>
      <c r="I69" s="41"/>
      <c r="J69" s="41"/>
      <c r="K69" s="42">
        <v>0</v>
      </c>
      <c r="L69">
        <v>2222</v>
      </c>
    </row>
    <row r="70" spans="1:12" x14ac:dyDescent="0.3">
      <c r="A70" s="57">
        <v>12</v>
      </c>
      <c r="B70" s="57">
        <v>11678</v>
      </c>
      <c r="C70" s="60">
        <v>23</v>
      </c>
      <c r="D70" s="57">
        <v>11724</v>
      </c>
      <c r="E70" s="60">
        <v>24</v>
      </c>
      <c r="F70" s="57">
        <v>11747</v>
      </c>
      <c r="G70" s="63">
        <v>23</v>
      </c>
      <c r="H70" s="63">
        <v>11774</v>
      </c>
      <c r="I70" s="41"/>
      <c r="J70" s="41"/>
      <c r="K70" s="42">
        <v>0</v>
      </c>
      <c r="L70">
        <v>1222</v>
      </c>
    </row>
    <row r="71" spans="1:12" x14ac:dyDescent="0.3">
      <c r="A71" s="57">
        <v>21</v>
      </c>
      <c r="B71" s="57">
        <v>11889</v>
      </c>
      <c r="C71" s="60">
        <v>12</v>
      </c>
      <c r="D71" s="57">
        <v>11901</v>
      </c>
      <c r="E71" s="60">
        <v>24</v>
      </c>
      <c r="F71" s="57">
        <v>11910</v>
      </c>
      <c r="G71" s="63">
        <v>23</v>
      </c>
      <c r="H71" s="63">
        <v>11928</v>
      </c>
      <c r="I71" s="41"/>
      <c r="J71" s="41"/>
      <c r="K71" s="42">
        <v>0</v>
      </c>
      <c r="L71">
        <v>2122</v>
      </c>
    </row>
    <row r="72" spans="1:12" x14ac:dyDescent="0.3">
      <c r="A72" s="57">
        <v>21</v>
      </c>
      <c r="B72" s="57">
        <v>12042</v>
      </c>
      <c r="C72" s="60">
        <v>12</v>
      </c>
      <c r="D72" s="57">
        <v>12084</v>
      </c>
      <c r="E72" s="60">
        <v>24</v>
      </c>
      <c r="F72" s="57">
        <v>12104</v>
      </c>
      <c r="G72" s="63">
        <v>23</v>
      </c>
      <c r="H72" s="63">
        <v>12151</v>
      </c>
      <c r="I72" s="41"/>
      <c r="J72" s="41"/>
      <c r="K72" s="42">
        <v>0</v>
      </c>
      <c r="L72">
        <v>2122</v>
      </c>
    </row>
    <row r="73" spans="1:12" x14ac:dyDescent="0.3">
      <c r="A73" s="57">
        <v>21</v>
      </c>
      <c r="B73" s="57">
        <v>12302</v>
      </c>
      <c r="C73" s="60">
        <v>12</v>
      </c>
      <c r="D73" s="57">
        <v>12323</v>
      </c>
      <c r="E73" s="60">
        <v>24</v>
      </c>
      <c r="F73" s="57">
        <v>12333</v>
      </c>
      <c r="G73" s="63">
        <v>14</v>
      </c>
      <c r="H73" s="63">
        <v>12381</v>
      </c>
      <c r="I73" s="41"/>
      <c r="J73" s="41"/>
      <c r="K73" s="42">
        <v>0</v>
      </c>
      <c r="L73">
        <v>2121</v>
      </c>
    </row>
    <row r="74" spans="1:12" x14ac:dyDescent="0.3">
      <c r="A74" s="58">
        <v>21</v>
      </c>
      <c r="B74" s="58">
        <v>12501</v>
      </c>
      <c r="C74" s="61">
        <v>12</v>
      </c>
      <c r="D74" s="58">
        <v>12531</v>
      </c>
      <c r="E74" s="61">
        <v>24</v>
      </c>
      <c r="F74" s="58">
        <v>12547</v>
      </c>
      <c r="G74" s="64">
        <v>23</v>
      </c>
      <c r="H74" s="64">
        <v>12585</v>
      </c>
      <c r="I74" s="40"/>
      <c r="J74" s="40"/>
      <c r="K74" s="50">
        <v>0</v>
      </c>
      <c r="L74">
        <v>2122</v>
      </c>
    </row>
    <row r="75" spans="1:12" x14ac:dyDescent="0.3">
      <c r="A75" s="58">
        <v>12</v>
      </c>
      <c r="B75" s="58">
        <v>12787</v>
      </c>
      <c r="C75" s="61">
        <v>23</v>
      </c>
      <c r="D75" s="58">
        <v>12798</v>
      </c>
      <c r="E75" s="61">
        <v>13</v>
      </c>
      <c r="F75" s="58">
        <v>12820</v>
      </c>
      <c r="G75" s="64">
        <v>14</v>
      </c>
      <c r="H75" s="64">
        <v>12828</v>
      </c>
      <c r="I75" s="40"/>
      <c r="J75" s="40"/>
      <c r="K75" s="50">
        <v>0</v>
      </c>
      <c r="L75">
        <v>1211</v>
      </c>
    </row>
    <row r="76" spans="1:12" x14ac:dyDescent="0.3">
      <c r="A76" s="58">
        <v>21</v>
      </c>
      <c r="B76" s="58">
        <v>12944</v>
      </c>
      <c r="C76" s="61">
        <v>12</v>
      </c>
      <c r="D76" s="58">
        <v>12955</v>
      </c>
      <c r="E76" s="61">
        <v>24</v>
      </c>
      <c r="F76" s="58">
        <v>12968</v>
      </c>
      <c r="G76" s="64">
        <v>14</v>
      </c>
      <c r="H76" s="64">
        <v>12992</v>
      </c>
      <c r="I76" s="40"/>
      <c r="J76" s="40"/>
      <c r="K76" s="50">
        <v>0</v>
      </c>
      <c r="L76">
        <v>2121</v>
      </c>
    </row>
    <row r="77" spans="1:12" x14ac:dyDescent="0.3">
      <c r="A77" s="58">
        <v>12</v>
      </c>
      <c r="B77" s="58">
        <v>13144</v>
      </c>
      <c r="C77" s="61">
        <v>23</v>
      </c>
      <c r="D77" s="58">
        <v>13162</v>
      </c>
      <c r="E77" s="61">
        <v>24</v>
      </c>
      <c r="F77" s="58">
        <v>13209</v>
      </c>
      <c r="G77" s="64">
        <v>14</v>
      </c>
      <c r="H77" s="64">
        <v>13247</v>
      </c>
      <c r="I77" s="40"/>
      <c r="J77" s="40"/>
      <c r="K77" s="50">
        <v>0</v>
      </c>
      <c r="L77">
        <v>1221</v>
      </c>
    </row>
    <row r="78" spans="1:12" x14ac:dyDescent="0.3">
      <c r="A78" s="58">
        <v>12</v>
      </c>
      <c r="B78" s="58">
        <v>13374</v>
      </c>
      <c r="C78" s="61">
        <v>23</v>
      </c>
      <c r="D78" s="58">
        <v>13385</v>
      </c>
      <c r="E78" s="61">
        <v>24</v>
      </c>
      <c r="F78" s="58">
        <v>13404</v>
      </c>
      <c r="G78" s="64">
        <v>23</v>
      </c>
      <c r="H78" s="64">
        <v>13424</v>
      </c>
      <c r="I78" s="40"/>
      <c r="J78" s="40"/>
      <c r="K78" s="50">
        <v>0</v>
      </c>
      <c r="L78">
        <v>1222</v>
      </c>
    </row>
    <row r="79" spans="1:12" x14ac:dyDescent="0.3">
      <c r="A79" s="58">
        <v>21</v>
      </c>
      <c r="B79" s="58">
        <v>13534</v>
      </c>
      <c r="C79" s="61">
        <v>12</v>
      </c>
      <c r="D79" s="58">
        <v>13552</v>
      </c>
      <c r="E79" s="61">
        <v>24</v>
      </c>
      <c r="F79" s="58">
        <v>13561</v>
      </c>
      <c r="G79" s="64">
        <v>23</v>
      </c>
      <c r="H79" s="64">
        <v>13584</v>
      </c>
      <c r="I79" s="40"/>
      <c r="J79" s="40"/>
      <c r="K79" s="50">
        <v>0</v>
      </c>
      <c r="L79">
        <v>2122</v>
      </c>
    </row>
    <row r="80" spans="1:12" x14ac:dyDescent="0.3">
      <c r="A80" s="58">
        <v>12</v>
      </c>
      <c r="B80" s="58">
        <v>13714</v>
      </c>
      <c r="C80" s="61">
        <v>23</v>
      </c>
      <c r="D80" s="58">
        <v>13732</v>
      </c>
      <c r="E80" s="61">
        <v>24</v>
      </c>
      <c r="F80" s="58">
        <v>13745</v>
      </c>
      <c r="G80" s="64">
        <v>14</v>
      </c>
      <c r="H80" s="64">
        <v>13787</v>
      </c>
      <c r="I80" s="40"/>
      <c r="J80" s="40"/>
      <c r="K80" s="50">
        <v>0</v>
      </c>
      <c r="L80">
        <v>1221</v>
      </c>
    </row>
    <row r="81" spans="1:12" x14ac:dyDescent="0.3">
      <c r="A81" s="58">
        <v>21</v>
      </c>
      <c r="B81" s="58">
        <v>13951</v>
      </c>
      <c r="C81" s="61">
        <v>12</v>
      </c>
      <c r="D81" s="58">
        <v>13966</v>
      </c>
      <c r="E81" s="61">
        <v>24</v>
      </c>
      <c r="F81" s="58">
        <v>13977</v>
      </c>
      <c r="G81" s="64">
        <v>23</v>
      </c>
      <c r="H81" s="64">
        <v>13992</v>
      </c>
      <c r="I81" s="40"/>
      <c r="J81" s="40"/>
      <c r="K81" s="50">
        <v>0</v>
      </c>
      <c r="L81">
        <v>2122</v>
      </c>
    </row>
    <row r="82" spans="1:12" x14ac:dyDescent="0.3">
      <c r="A82" s="58">
        <v>21</v>
      </c>
      <c r="B82" s="58">
        <v>14109</v>
      </c>
      <c r="C82" s="61">
        <v>12</v>
      </c>
      <c r="D82" s="58">
        <v>14136</v>
      </c>
      <c r="E82" s="61">
        <v>24</v>
      </c>
      <c r="F82" s="58">
        <v>14145</v>
      </c>
      <c r="G82" s="64">
        <v>23</v>
      </c>
      <c r="H82" s="64">
        <v>14182</v>
      </c>
      <c r="I82" s="40"/>
      <c r="J82" s="40"/>
      <c r="K82" s="50">
        <v>0</v>
      </c>
      <c r="L82">
        <v>2122</v>
      </c>
    </row>
    <row r="83" spans="1:12" x14ac:dyDescent="0.3">
      <c r="A83" s="58">
        <v>21</v>
      </c>
      <c r="B83" s="58">
        <v>14287</v>
      </c>
      <c r="C83" s="61">
        <v>21</v>
      </c>
      <c r="D83" s="58">
        <v>14318</v>
      </c>
      <c r="E83" s="61">
        <v>11</v>
      </c>
      <c r="F83" s="58">
        <v>14329</v>
      </c>
      <c r="G83" s="64">
        <v>21</v>
      </c>
      <c r="H83" s="64">
        <v>14350</v>
      </c>
      <c r="I83" s="40"/>
      <c r="J83" s="40"/>
      <c r="K83" s="50">
        <v>0</v>
      </c>
      <c r="L83">
        <v>2212</v>
      </c>
    </row>
    <row r="84" spans="1:12" x14ac:dyDescent="0.3">
      <c r="A84" s="58">
        <v>21</v>
      </c>
      <c r="B84" s="58">
        <v>14493</v>
      </c>
      <c r="C84" s="61">
        <v>21</v>
      </c>
      <c r="D84" s="58">
        <v>14515</v>
      </c>
      <c r="E84" s="61">
        <v>11</v>
      </c>
      <c r="F84" s="58">
        <v>14525</v>
      </c>
      <c r="G84" s="64">
        <v>21</v>
      </c>
      <c r="H84" s="64">
        <v>14538</v>
      </c>
      <c r="I84" s="40"/>
      <c r="J84" s="40"/>
      <c r="K84" s="50">
        <v>0</v>
      </c>
      <c r="L84">
        <v>2212</v>
      </c>
    </row>
    <row r="85" spans="1:12" x14ac:dyDescent="0.3">
      <c r="A85" s="58">
        <v>12</v>
      </c>
      <c r="B85" s="58">
        <v>14705</v>
      </c>
      <c r="C85" s="61">
        <v>23</v>
      </c>
      <c r="D85" s="58">
        <v>14715</v>
      </c>
      <c r="E85" s="61">
        <v>24</v>
      </c>
      <c r="F85" s="58">
        <v>14739</v>
      </c>
      <c r="G85" s="64">
        <v>23</v>
      </c>
      <c r="H85" s="64">
        <v>14748</v>
      </c>
      <c r="I85" s="40"/>
      <c r="J85" s="40"/>
      <c r="K85" s="50">
        <v>0</v>
      </c>
      <c r="L85">
        <v>1222</v>
      </c>
    </row>
    <row r="86" spans="1:12" x14ac:dyDescent="0.3">
      <c r="A86" s="58">
        <v>21</v>
      </c>
      <c r="B86" s="58">
        <v>14901</v>
      </c>
      <c r="C86" s="61">
        <v>21</v>
      </c>
      <c r="D86" s="58">
        <v>14926</v>
      </c>
      <c r="E86" s="61">
        <v>22</v>
      </c>
      <c r="F86" s="58">
        <v>14946</v>
      </c>
      <c r="G86" s="64">
        <v>23</v>
      </c>
      <c r="H86" s="64">
        <v>14997</v>
      </c>
      <c r="I86" s="40"/>
      <c r="J86" s="40"/>
      <c r="K86" s="50">
        <v>0</v>
      </c>
      <c r="L86">
        <v>2222</v>
      </c>
    </row>
    <row r="87" spans="1:12" x14ac:dyDescent="0.3">
      <c r="A87" s="58">
        <v>21</v>
      </c>
      <c r="B87" s="58">
        <v>15102</v>
      </c>
      <c r="C87" s="61">
        <v>12</v>
      </c>
      <c r="D87" s="58">
        <v>15111</v>
      </c>
      <c r="E87" s="61">
        <v>24</v>
      </c>
      <c r="F87" s="58">
        <v>15121</v>
      </c>
      <c r="G87" s="64">
        <v>23</v>
      </c>
      <c r="H87" s="64">
        <v>15143</v>
      </c>
      <c r="I87" s="40"/>
      <c r="J87" s="40"/>
      <c r="K87" s="50">
        <v>0</v>
      </c>
      <c r="L87">
        <v>2122</v>
      </c>
    </row>
    <row r="88" spans="1:12" x14ac:dyDescent="0.3">
      <c r="A88" s="58">
        <v>21</v>
      </c>
      <c r="B88" s="58">
        <v>15244</v>
      </c>
      <c r="C88" s="61">
        <v>12</v>
      </c>
      <c r="D88" s="58">
        <v>15290</v>
      </c>
      <c r="E88" s="61">
        <v>24</v>
      </c>
      <c r="F88" s="58">
        <v>15305</v>
      </c>
      <c r="G88" s="64">
        <v>23</v>
      </c>
      <c r="H88" s="64">
        <v>15331</v>
      </c>
      <c r="I88" s="40"/>
      <c r="J88" s="40"/>
      <c r="K88" s="50">
        <v>0</v>
      </c>
      <c r="L88">
        <v>2122</v>
      </c>
    </row>
    <row r="89" spans="1:12" x14ac:dyDescent="0.3">
      <c r="A89" s="58">
        <v>12</v>
      </c>
      <c r="B89" s="58">
        <v>15440</v>
      </c>
      <c r="C89" s="61">
        <v>23</v>
      </c>
      <c r="D89" s="58">
        <v>15450</v>
      </c>
      <c r="E89" s="61">
        <v>13</v>
      </c>
      <c r="F89" s="58">
        <v>15462</v>
      </c>
      <c r="G89" s="64">
        <v>23</v>
      </c>
      <c r="H89" s="64">
        <v>15487</v>
      </c>
      <c r="I89" s="40"/>
      <c r="J89" s="40"/>
      <c r="K89" s="50">
        <v>0</v>
      </c>
      <c r="L89">
        <v>1212</v>
      </c>
    </row>
    <row r="90" spans="1:12" x14ac:dyDescent="0.3">
      <c r="A90" s="58">
        <v>12</v>
      </c>
      <c r="B90" s="58">
        <v>15601</v>
      </c>
      <c r="C90" s="61">
        <v>23</v>
      </c>
      <c r="D90" s="58">
        <v>15614</v>
      </c>
      <c r="E90" s="61">
        <v>13</v>
      </c>
      <c r="F90" s="58">
        <v>15637</v>
      </c>
      <c r="G90" s="64">
        <v>23</v>
      </c>
      <c r="H90" s="64">
        <v>15654</v>
      </c>
      <c r="I90" s="40"/>
      <c r="J90" s="40"/>
      <c r="K90" s="50">
        <v>0</v>
      </c>
      <c r="L90">
        <v>1212</v>
      </c>
    </row>
    <row r="91" spans="1:12" x14ac:dyDescent="0.3">
      <c r="A91" s="58">
        <v>21</v>
      </c>
      <c r="B91" s="58">
        <v>15772</v>
      </c>
      <c r="C91" s="61">
        <v>21</v>
      </c>
      <c r="D91" s="58">
        <v>15782</v>
      </c>
      <c r="E91" s="61">
        <v>11</v>
      </c>
      <c r="F91" s="58">
        <v>15798</v>
      </c>
      <c r="G91" s="64">
        <v>21</v>
      </c>
      <c r="H91" s="64">
        <v>15808</v>
      </c>
      <c r="I91" s="40"/>
      <c r="J91" s="40"/>
      <c r="K91" s="50">
        <v>0</v>
      </c>
      <c r="L91">
        <v>2212</v>
      </c>
    </row>
    <row r="92" spans="1:12" x14ac:dyDescent="0.3">
      <c r="A92" s="58">
        <v>12</v>
      </c>
      <c r="B92" s="58">
        <v>15936</v>
      </c>
      <c r="C92" s="61">
        <v>23</v>
      </c>
      <c r="D92" s="58">
        <v>15948</v>
      </c>
      <c r="E92" s="61">
        <v>24</v>
      </c>
      <c r="F92" s="58">
        <v>15960</v>
      </c>
      <c r="G92" s="64">
        <v>23</v>
      </c>
      <c r="H92" s="64">
        <v>15987</v>
      </c>
      <c r="I92" s="40"/>
      <c r="J92" s="40"/>
      <c r="K92" s="50">
        <v>0</v>
      </c>
      <c r="L92">
        <v>1222</v>
      </c>
    </row>
    <row r="93" spans="1:12" x14ac:dyDescent="0.3">
      <c r="A93" s="58">
        <v>12</v>
      </c>
      <c r="B93" s="58">
        <v>16111</v>
      </c>
      <c r="C93" s="61">
        <v>23</v>
      </c>
      <c r="D93" s="58">
        <v>16128</v>
      </c>
      <c r="E93" s="61">
        <v>24</v>
      </c>
      <c r="F93" s="58">
        <v>16169</v>
      </c>
      <c r="G93" s="64">
        <v>23</v>
      </c>
      <c r="H93" s="64">
        <v>16192</v>
      </c>
      <c r="I93" s="40"/>
      <c r="J93" s="40"/>
      <c r="K93" s="50">
        <v>0</v>
      </c>
      <c r="L93">
        <v>1222</v>
      </c>
    </row>
    <row r="94" spans="1:12" x14ac:dyDescent="0.3">
      <c r="A94" s="58">
        <v>12</v>
      </c>
      <c r="B94" s="58">
        <v>16302</v>
      </c>
      <c r="C94" s="61">
        <v>23</v>
      </c>
      <c r="D94" s="58">
        <v>16334</v>
      </c>
      <c r="E94" s="61">
        <v>24</v>
      </c>
      <c r="F94" s="58">
        <v>16346</v>
      </c>
      <c r="G94" s="64">
        <v>23</v>
      </c>
      <c r="H94" s="64">
        <v>16368</v>
      </c>
      <c r="I94" s="40"/>
      <c r="J94" s="40"/>
      <c r="K94" s="50">
        <v>0</v>
      </c>
      <c r="L94">
        <v>1222</v>
      </c>
    </row>
    <row r="95" spans="1:12" x14ac:dyDescent="0.3">
      <c r="A95" s="58">
        <v>21</v>
      </c>
      <c r="B95" s="58">
        <v>16492</v>
      </c>
      <c r="C95" s="61">
        <v>21</v>
      </c>
      <c r="D95" s="58">
        <v>16501</v>
      </c>
      <c r="E95" s="61">
        <v>22</v>
      </c>
      <c r="F95" s="58">
        <v>16517</v>
      </c>
      <c r="G95" s="64">
        <v>23</v>
      </c>
      <c r="H95" s="64">
        <v>16544</v>
      </c>
      <c r="I95" s="40"/>
      <c r="J95" s="40"/>
      <c r="K95" s="50">
        <v>0</v>
      </c>
      <c r="L95">
        <v>2222</v>
      </c>
    </row>
    <row r="96" spans="1:12" x14ac:dyDescent="0.3">
      <c r="A96" s="57">
        <v>21</v>
      </c>
      <c r="B96" s="57">
        <v>16650</v>
      </c>
      <c r="C96" s="60">
        <v>21</v>
      </c>
      <c r="D96" s="57">
        <v>16663</v>
      </c>
      <c r="E96" s="60">
        <v>11</v>
      </c>
      <c r="F96" s="57">
        <v>16675</v>
      </c>
      <c r="G96" s="63">
        <v>21</v>
      </c>
      <c r="H96" s="63">
        <v>16693</v>
      </c>
      <c r="I96" s="41"/>
      <c r="J96" s="41"/>
      <c r="K96" s="42">
        <v>0</v>
      </c>
      <c r="L96">
        <v>2212</v>
      </c>
    </row>
    <row r="97" spans="1:12" x14ac:dyDescent="0.3">
      <c r="A97" s="57">
        <v>21</v>
      </c>
      <c r="B97" s="57">
        <v>16781</v>
      </c>
      <c r="C97" s="60">
        <v>21</v>
      </c>
      <c r="D97" s="57">
        <v>16814</v>
      </c>
      <c r="E97" s="60">
        <v>22</v>
      </c>
      <c r="F97" s="57">
        <v>16831</v>
      </c>
      <c r="G97" s="63">
        <v>23</v>
      </c>
      <c r="H97" s="63">
        <v>16849</v>
      </c>
      <c r="I97" s="41"/>
      <c r="J97" s="41"/>
      <c r="K97" s="42">
        <v>0</v>
      </c>
      <c r="L97">
        <v>2222</v>
      </c>
    </row>
    <row r="98" spans="1:12" x14ac:dyDescent="0.3">
      <c r="A98" s="57">
        <v>21</v>
      </c>
      <c r="B98" s="57">
        <v>16954</v>
      </c>
      <c r="C98" s="60">
        <v>12</v>
      </c>
      <c r="D98" s="57">
        <v>16983</v>
      </c>
      <c r="E98" s="60">
        <v>24</v>
      </c>
      <c r="F98" s="57">
        <v>17001</v>
      </c>
      <c r="G98" s="63">
        <v>23</v>
      </c>
      <c r="H98" s="63">
        <v>17022</v>
      </c>
      <c r="I98" s="41"/>
      <c r="J98" s="41"/>
      <c r="K98" s="42">
        <v>0</v>
      </c>
      <c r="L98">
        <v>2122</v>
      </c>
    </row>
    <row r="99" spans="1:12" x14ac:dyDescent="0.3">
      <c r="A99" s="57">
        <v>21</v>
      </c>
      <c r="B99" s="57">
        <v>17128</v>
      </c>
      <c r="C99" s="60">
        <v>21</v>
      </c>
      <c r="D99" s="57">
        <v>17146</v>
      </c>
      <c r="E99" s="60">
        <v>22</v>
      </c>
      <c r="F99" s="57">
        <v>17173</v>
      </c>
      <c r="G99" s="63">
        <v>23</v>
      </c>
      <c r="H99" s="63">
        <v>17183</v>
      </c>
      <c r="I99" s="41"/>
      <c r="J99" s="41"/>
      <c r="K99" s="42">
        <v>0</v>
      </c>
      <c r="L99">
        <v>2222</v>
      </c>
    </row>
    <row r="100" spans="1:12" x14ac:dyDescent="0.3">
      <c r="A100" s="57">
        <v>12</v>
      </c>
      <c r="B100" s="57">
        <v>17290</v>
      </c>
      <c r="C100" s="60">
        <v>23</v>
      </c>
      <c r="D100" s="57">
        <v>17303</v>
      </c>
      <c r="E100" s="60">
        <v>24</v>
      </c>
      <c r="F100" s="57">
        <v>17372</v>
      </c>
      <c r="G100" s="63">
        <v>23</v>
      </c>
      <c r="H100" s="63">
        <v>17381</v>
      </c>
      <c r="I100" s="41"/>
      <c r="J100" s="41"/>
      <c r="K100" s="42">
        <v>0</v>
      </c>
      <c r="L100">
        <v>1222</v>
      </c>
    </row>
    <row r="101" spans="1:12" x14ac:dyDescent="0.3">
      <c r="A101" s="57">
        <v>21</v>
      </c>
      <c r="B101" s="57">
        <v>17479</v>
      </c>
      <c r="C101" s="60">
        <v>12</v>
      </c>
      <c r="D101" s="57">
        <v>17488</v>
      </c>
      <c r="E101" s="60">
        <v>24</v>
      </c>
      <c r="F101" s="57">
        <v>17499</v>
      </c>
      <c r="G101" s="63">
        <v>23</v>
      </c>
      <c r="H101" s="63">
        <v>17509</v>
      </c>
      <c r="I101" s="41"/>
      <c r="J101" s="41"/>
      <c r="K101" s="42">
        <v>0</v>
      </c>
      <c r="L101">
        <v>2122</v>
      </c>
    </row>
    <row r="102" spans="1:12" x14ac:dyDescent="0.3">
      <c r="A102" s="57">
        <v>21</v>
      </c>
      <c r="B102" s="57">
        <v>17627</v>
      </c>
      <c r="C102" s="60">
        <v>21</v>
      </c>
      <c r="D102" s="57">
        <v>17635</v>
      </c>
      <c r="E102" s="60">
        <v>22</v>
      </c>
      <c r="F102" s="57">
        <v>17658</v>
      </c>
      <c r="G102" s="63">
        <v>23</v>
      </c>
      <c r="H102" s="63">
        <v>17707</v>
      </c>
      <c r="I102" s="41"/>
      <c r="J102" s="41"/>
      <c r="K102" s="42">
        <v>0</v>
      </c>
      <c r="L102">
        <v>2222</v>
      </c>
    </row>
    <row r="103" spans="1:12" x14ac:dyDescent="0.3">
      <c r="A103" s="57">
        <v>12</v>
      </c>
      <c r="B103" s="57">
        <v>17807</v>
      </c>
      <c r="C103" s="60">
        <v>23</v>
      </c>
      <c r="D103" s="57">
        <v>17835</v>
      </c>
      <c r="E103" s="60">
        <v>24</v>
      </c>
      <c r="F103" s="57">
        <v>17844</v>
      </c>
      <c r="G103" s="63">
        <v>23</v>
      </c>
      <c r="H103" s="63">
        <v>17866</v>
      </c>
      <c r="I103" s="41"/>
      <c r="J103" s="41"/>
      <c r="K103" s="42">
        <v>0</v>
      </c>
      <c r="L103">
        <v>1222</v>
      </c>
    </row>
    <row r="104" spans="1:12" x14ac:dyDescent="0.3">
      <c r="A104" s="57">
        <v>12</v>
      </c>
      <c r="B104" s="57">
        <v>17967</v>
      </c>
      <c r="C104" s="60">
        <v>23</v>
      </c>
      <c r="D104" s="57">
        <v>17981</v>
      </c>
      <c r="E104" s="60">
        <v>24</v>
      </c>
      <c r="F104" s="57">
        <v>17991</v>
      </c>
      <c r="G104" s="63">
        <v>14</v>
      </c>
      <c r="H104" s="63">
        <v>18002</v>
      </c>
      <c r="I104" s="41"/>
      <c r="J104" s="41"/>
      <c r="K104" s="42">
        <v>0</v>
      </c>
      <c r="L104">
        <v>1221</v>
      </c>
    </row>
    <row r="105" spans="1:12" x14ac:dyDescent="0.3">
      <c r="A105" s="57">
        <v>12</v>
      </c>
      <c r="B105" s="57">
        <v>18101</v>
      </c>
      <c r="C105" s="60">
        <v>23</v>
      </c>
      <c r="D105" s="57">
        <v>18112</v>
      </c>
      <c r="E105" s="60">
        <v>13</v>
      </c>
      <c r="F105" s="57">
        <v>18128</v>
      </c>
      <c r="G105" s="63">
        <v>23</v>
      </c>
      <c r="H105" s="63">
        <v>18149</v>
      </c>
      <c r="I105" s="41"/>
      <c r="J105" s="41"/>
      <c r="K105" s="42">
        <v>0</v>
      </c>
      <c r="L105">
        <v>1212</v>
      </c>
    </row>
    <row r="106" spans="1:12" x14ac:dyDescent="0.3">
      <c r="A106" s="57">
        <v>21</v>
      </c>
      <c r="B106" s="57">
        <v>18249</v>
      </c>
      <c r="C106" s="60">
        <v>12</v>
      </c>
      <c r="D106" s="57">
        <v>18262</v>
      </c>
      <c r="E106" s="60">
        <v>24</v>
      </c>
      <c r="F106" s="57">
        <v>18274</v>
      </c>
      <c r="G106" s="63">
        <v>23</v>
      </c>
      <c r="H106" s="63">
        <v>18281</v>
      </c>
      <c r="I106" s="41"/>
      <c r="J106" s="41"/>
      <c r="K106" s="42">
        <v>0</v>
      </c>
      <c r="L106">
        <v>2122</v>
      </c>
    </row>
    <row r="107" spans="1:12" x14ac:dyDescent="0.3">
      <c r="A107" s="57">
        <v>21</v>
      </c>
      <c r="B107" s="57">
        <v>18399</v>
      </c>
      <c r="C107" s="60">
        <v>12</v>
      </c>
      <c r="D107" s="57">
        <v>18410</v>
      </c>
      <c r="E107" s="60">
        <v>24</v>
      </c>
      <c r="F107" s="57">
        <v>18430</v>
      </c>
      <c r="G107" s="63">
        <v>23</v>
      </c>
      <c r="H107" s="63">
        <v>18444</v>
      </c>
      <c r="I107" s="41"/>
      <c r="J107" s="41"/>
      <c r="K107" s="42">
        <v>0</v>
      </c>
      <c r="L107">
        <v>2122</v>
      </c>
    </row>
    <row r="108" spans="1:12" x14ac:dyDescent="0.3">
      <c r="A108" s="57">
        <v>21</v>
      </c>
      <c r="B108" s="57">
        <v>18545</v>
      </c>
      <c r="C108" s="60">
        <v>12</v>
      </c>
      <c r="D108" s="57">
        <v>18557</v>
      </c>
      <c r="E108" s="60">
        <v>24</v>
      </c>
      <c r="F108" s="57">
        <v>18567</v>
      </c>
      <c r="G108" s="63">
        <v>14</v>
      </c>
      <c r="H108" s="63">
        <v>18576</v>
      </c>
      <c r="I108" s="41"/>
      <c r="J108" s="41"/>
      <c r="K108" s="42">
        <v>0</v>
      </c>
      <c r="L108">
        <v>2121</v>
      </c>
    </row>
    <row r="109" spans="1:12" x14ac:dyDescent="0.3">
      <c r="A109" s="57">
        <v>12</v>
      </c>
      <c r="B109" s="57">
        <v>18699</v>
      </c>
      <c r="C109" s="60">
        <v>23</v>
      </c>
      <c r="D109" s="57">
        <v>18723</v>
      </c>
      <c r="E109" s="60">
        <v>13</v>
      </c>
      <c r="F109" s="57">
        <v>18740</v>
      </c>
      <c r="G109" s="63">
        <v>23</v>
      </c>
      <c r="H109" s="63">
        <v>18753</v>
      </c>
      <c r="I109" s="41"/>
      <c r="J109" s="41"/>
      <c r="K109" s="42">
        <v>0</v>
      </c>
      <c r="L109">
        <v>1212</v>
      </c>
    </row>
    <row r="110" spans="1:12" x14ac:dyDescent="0.3">
      <c r="A110" s="57">
        <v>21</v>
      </c>
      <c r="B110" s="57">
        <v>18878</v>
      </c>
      <c r="C110" s="60">
        <v>21</v>
      </c>
      <c r="D110" s="57">
        <v>18898</v>
      </c>
      <c r="E110" s="60">
        <v>11</v>
      </c>
      <c r="F110" s="57">
        <v>18914</v>
      </c>
      <c r="G110" s="63">
        <v>21</v>
      </c>
      <c r="H110" s="63">
        <v>18926</v>
      </c>
      <c r="I110" s="41"/>
      <c r="J110" s="41"/>
      <c r="K110" s="42">
        <v>0</v>
      </c>
      <c r="L110">
        <v>2212</v>
      </c>
    </row>
    <row r="111" spans="1:12" x14ac:dyDescent="0.3">
      <c r="A111" s="57">
        <v>21</v>
      </c>
      <c r="B111" s="57">
        <v>19031</v>
      </c>
      <c r="C111" s="60">
        <v>21</v>
      </c>
      <c r="D111" s="57">
        <v>19069</v>
      </c>
      <c r="E111" s="60">
        <v>22</v>
      </c>
      <c r="F111" s="57">
        <v>19123</v>
      </c>
      <c r="G111" s="63">
        <v>23</v>
      </c>
      <c r="H111" s="63">
        <v>19145</v>
      </c>
      <c r="I111" s="41"/>
      <c r="J111" s="41"/>
      <c r="K111" s="42">
        <v>0</v>
      </c>
      <c r="L111">
        <v>2222</v>
      </c>
    </row>
    <row r="112" spans="1:12" x14ac:dyDescent="0.3">
      <c r="A112" s="57">
        <v>21</v>
      </c>
      <c r="B112" s="57">
        <v>19245</v>
      </c>
      <c r="C112" s="60">
        <v>12</v>
      </c>
      <c r="D112" s="57">
        <v>19255</v>
      </c>
      <c r="E112" s="60">
        <v>24</v>
      </c>
      <c r="F112" s="57">
        <v>19265</v>
      </c>
      <c r="G112" s="63">
        <v>14</v>
      </c>
      <c r="H112" s="63">
        <v>19278</v>
      </c>
      <c r="I112" s="41"/>
      <c r="J112" s="41"/>
      <c r="K112" s="42">
        <v>0</v>
      </c>
      <c r="L112">
        <v>2121</v>
      </c>
    </row>
    <row r="113" spans="1:12" x14ac:dyDescent="0.3">
      <c r="A113" s="57">
        <v>21</v>
      </c>
      <c r="B113" s="57">
        <v>19377</v>
      </c>
      <c r="C113" s="60">
        <v>12</v>
      </c>
      <c r="D113" s="57">
        <v>19387</v>
      </c>
      <c r="E113" s="60">
        <v>24</v>
      </c>
      <c r="F113" s="57">
        <v>19410</v>
      </c>
      <c r="G113" s="63">
        <v>23</v>
      </c>
      <c r="H113" s="63">
        <v>19423</v>
      </c>
      <c r="I113" s="41"/>
      <c r="J113" s="41"/>
      <c r="K113" s="42">
        <v>0</v>
      </c>
      <c r="L113">
        <v>2122</v>
      </c>
    </row>
    <row r="114" spans="1:12" x14ac:dyDescent="0.3">
      <c r="A114" s="57">
        <v>21</v>
      </c>
      <c r="B114" s="57">
        <v>19548</v>
      </c>
      <c r="C114" s="60">
        <v>12</v>
      </c>
      <c r="D114" s="57">
        <v>19557</v>
      </c>
      <c r="E114" s="60">
        <v>24</v>
      </c>
      <c r="F114" s="57">
        <v>19582</v>
      </c>
      <c r="G114" s="63">
        <v>23</v>
      </c>
      <c r="H114" s="63">
        <v>19591</v>
      </c>
      <c r="I114" s="41"/>
      <c r="J114" s="41"/>
      <c r="K114" s="42">
        <v>0</v>
      </c>
      <c r="L114">
        <v>2122</v>
      </c>
    </row>
    <row r="115" spans="1:12" x14ac:dyDescent="0.3">
      <c r="A115" s="57">
        <v>21</v>
      </c>
      <c r="B115" s="57">
        <v>19711</v>
      </c>
      <c r="C115" s="60">
        <v>12</v>
      </c>
      <c r="D115" s="57">
        <v>19721</v>
      </c>
      <c r="E115" s="60">
        <v>24</v>
      </c>
      <c r="F115" s="57">
        <v>19749</v>
      </c>
      <c r="G115" s="63">
        <v>14</v>
      </c>
      <c r="H115" s="63">
        <v>19761</v>
      </c>
      <c r="I115" s="41"/>
      <c r="J115" s="41"/>
      <c r="K115" s="42">
        <v>0</v>
      </c>
      <c r="L115">
        <v>2121</v>
      </c>
    </row>
    <row r="116" spans="1:12" x14ac:dyDescent="0.3">
      <c r="A116" s="57">
        <v>12</v>
      </c>
      <c r="B116" s="57">
        <v>19859</v>
      </c>
      <c r="C116" s="60">
        <v>14</v>
      </c>
      <c r="D116" s="57">
        <v>19881</v>
      </c>
      <c r="E116" s="60">
        <v>24</v>
      </c>
      <c r="F116" s="57">
        <v>19899</v>
      </c>
      <c r="G116" s="63">
        <v>23</v>
      </c>
      <c r="H116" s="63">
        <v>19922</v>
      </c>
      <c r="I116" s="41"/>
      <c r="J116" s="41"/>
      <c r="K116" s="42">
        <v>0</v>
      </c>
      <c r="L116">
        <v>1122</v>
      </c>
    </row>
    <row r="117" spans="1:12" x14ac:dyDescent="0.3">
      <c r="A117" s="57">
        <v>21</v>
      </c>
      <c r="B117" s="57">
        <v>20019</v>
      </c>
      <c r="C117" s="60">
        <v>21</v>
      </c>
      <c r="D117" s="57">
        <v>20028</v>
      </c>
      <c r="E117" s="60">
        <v>22</v>
      </c>
      <c r="F117" s="57">
        <v>20050</v>
      </c>
      <c r="G117" s="63">
        <v>23</v>
      </c>
      <c r="H117" s="63">
        <v>20069</v>
      </c>
      <c r="I117" s="41"/>
      <c r="J117" s="41"/>
      <c r="K117" s="42">
        <v>0</v>
      </c>
      <c r="L117">
        <v>2222</v>
      </c>
    </row>
    <row r="118" spans="1:12" x14ac:dyDescent="0.3">
      <c r="A118" s="57">
        <v>21</v>
      </c>
      <c r="B118" s="57">
        <v>20223</v>
      </c>
      <c r="C118" s="60">
        <v>21</v>
      </c>
      <c r="D118" s="57">
        <v>20247</v>
      </c>
      <c r="E118" s="60">
        <v>22</v>
      </c>
      <c r="F118" s="57">
        <v>20274</v>
      </c>
      <c r="G118" s="63">
        <v>23</v>
      </c>
      <c r="H118" s="63">
        <v>20287</v>
      </c>
      <c r="I118" s="41"/>
      <c r="J118" s="41"/>
      <c r="K118" s="42">
        <v>0</v>
      </c>
      <c r="L118">
        <v>2222</v>
      </c>
    </row>
    <row r="119" spans="1:12" x14ac:dyDescent="0.3">
      <c r="A119" s="58">
        <v>21</v>
      </c>
      <c r="B119" s="58">
        <v>20405</v>
      </c>
      <c r="C119" s="61">
        <v>21</v>
      </c>
      <c r="D119" s="58">
        <v>20416</v>
      </c>
      <c r="E119" s="61">
        <v>11</v>
      </c>
      <c r="F119" s="58">
        <v>20436</v>
      </c>
      <c r="G119" s="64">
        <v>21</v>
      </c>
      <c r="H119" s="64">
        <v>20454</v>
      </c>
      <c r="I119" s="40"/>
      <c r="J119" s="40"/>
      <c r="K119" s="50">
        <v>0</v>
      </c>
      <c r="L119">
        <v>2212</v>
      </c>
    </row>
    <row r="120" spans="1:12" x14ac:dyDescent="0.3">
      <c r="A120" s="58">
        <v>21</v>
      </c>
      <c r="B120" s="58">
        <v>20548</v>
      </c>
      <c r="C120" s="61">
        <v>12</v>
      </c>
      <c r="D120" s="58">
        <v>20559</v>
      </c>
      <c r="E120" s="61">
        <v>13</v>
      </c>
      <c r="F120" s="58">
        <v>20580</v>
      </c>
      <c r="G120" s="64">
        <v>23</v>
      </c>
      <c r="H120" s="64">
        <v>20613</v>
      </c>
      <c r="I120" s="40"/>
      <c r="J120" s="40"/>
      <c r="K120" s="50">
        <v>0</v>
      </c>
      <c r="L120">
        <v>2112</v>
      </c>
    </row>
    <row r="121" spans="1:12" x14ac:dyDescent="0.3">
      <c r="A121" s="58">
        <v>21</v>
      </c>
      <c r="B121" s="58">
        <v>20722</v>
      </c>
      <c r="C121" s="61">
        <v>21</v>
      </c>
      <c r="D121" s="58">
        <v>20743</v>
      </c>
      <c r="E121" s="61">
        <v>22</v>
      </c>
      <c r="F121" s="58">
        <v>20771</v>
      </c>
      <c r="G121" s="64">
        <v>23</v>
      </c>
      <c r="H121" s="64">
        <v>20784</v>
      </c>
      <c r="I121" s="40"/>
      <c r="J121" s="40"/>
      <c r="K121" s="50">
        <v>0</v>
      </c>
      <c r="L121">
        <v>2222</v>
      </c>
    </row>
    <row r="122" spans="1:12" x14ac:dyDescent="0.3">
      <c r="A122" s="58">
        <v>21</v>
      </c>
      <c r="B122" s="58">
        <v>20905</v>
      </c>
      <c r="C122" s="61">
        <v>21</v>
      </c>
      <c r="D122" s="58">
        <v>20923</v>
      </c>
      <c r="E122" s="61">
        <v>11</v>
      </c>
      <c r="F122" s="58">
        <v>20934</v>
      </c>
      <c r="G122" s="64">
        <v>21</v>
      </c>
      <c r="H122" s="64">
        <v>20956</v>
      </c>
      <c r="I122" s="40"/>
      <c r="J122" s="40"/>
      <c r="K122" s="50">
        <v>0</v>
      </c>
      <c r="L122">
        <v>2212</v>
      </c>
    </row>
    <row r="123" spans="1:12" x14ac:dyDescent="0.3">
      <c r="A123" s="58">
        <v>21</v>
      </c>
      <c r="B123" s="58">
        <v>21083</v>
      </c>
      <c r="C123" s="61">
        <v>21</v>
      </c>
      <c r="D123" s="58">
        <v>21099</v>
      </c>
      <c r="E123" s="61">
        <v>22</v>
      </c>
      <c r="F123" s="58">
        <v>21118</v>
      </c>
      <c r="G123" s="64">
        <v>14</v>
      </c>
      <c r="H123" s="64">
        <v>21148</v>
      </c>
      <c r="I123" s="40"/>
      <c r="J123" s="40"/>
      <c r="K123" s="50">
        <v>0</v>
      </c>
      <c r="L123">
        <v>2221</v>
      </c>
    </row>
    <row r="124" spans="1:12" x14ac:dyDescent="0.3">
      <c r="A124" s="58">
        <v>21</v>
      </c>
      <c r="B124" s="58">
        <v>21253</v>
      </c>
      <c r="C124" s="61">
        <v>12</v>
      </c>
      <c r="D124" s="58">
        <v>21265</v>
      </c>
      <c r="E124" s="61">
        <v>24</v>
      </c>
      <c r="F124" s="58">
        <v>21281</v>
      </c>
      <c r="G124" s="64">
        <v>23</v>
      </c>
      <c r="H124" s="64">
        <v>21304</v>
      </c>
      <c r="I124" s="40"/>
      <c r="J124" s="40"/>
      <c r="K124" s="50">
        <v>0</v>
      </c>
      <c r="L124">
        <v>2122</v>
      </c>
    </row>
    <row r="125" spans="1:12" x14ac:dyDescent="0.3">
      <c r="A125" s="58">
        <v>21</v>
      </c>
      <c r="B125" s="58">
        <v>21428</v>
      </c>
      <c r="C125" s="61">
        <v>12</v>
      </c>
      <c r="D125" s="58">
        <v>21437</v>
      </c>
      <c r="E125" s="61">
        <v>24</v>
      </c>
      <c r="F125" s="58">
        <v>21450</v>
      </c>
      <c r="G125" s="64">
        <v>23</v>
      </c>
      <c r="H125" s="64">
        <v>21475</v>
      </c>
      <c r="I125" s="40"/>
      <c r="J125" s="40"/>
      <c r="K125" s="50">
        <v>0</v>
      </c>
      <c r="L125">
        <v>2122</v>
      </c>
    </row>
    <row r="126" spans="1:12" x14ac:dyDescent="0.3">
      <c r="A126" s="58">
        <v>21</v>
      </c>
      <c r="B126" s="58">
        <v>21574</v>
      </c>
      <c r="C126" s="61">
        <v>21</v>
      </c>
      <c r="D126" s="58">
        <v>21591</v>
      </c>
      <c r="E126" s="61">
        <v>11</v>
      </c>
      <c r="F126" s="58">
        <v>21600</v>
      </c>
      <c r="G126" s="64">
        <v>21</v>
      </c>
      <c r="H126" s="64">
        <v>21614</v>
      </c>
      <c r="I126" s="40"/>
      <c r="J126" s="40"/>
      <c r="K126" s="50">
        <v>0</v>
      </c>
      <c r="L126">
        <v>2212</v>
      </c>
    </row>
    <row r="127" spans="1:12" x14ac:dyDescent="0.3">
      <c r="A127" s="58">
        <v>21</v>
      </c>
      <c r="B127" s="58">
        <v>21717</v>
      </c>
      <c r="C127" s="61">
        <v>21</v>
      </c>
      <c r="D127" s="58">
        <v>21731</v>
      </c>
      <c r="E127" s="61">
        <v>11</v>
      </c>
      <c r="F127" s="58">
        <v>21744</v>
      </c>
      <c r="G127" s="64">
        <v>21</v>
      </c>
      <c r="H127" s="64">
        <v>21753</v>
      </c>
      <c r="I127" s="40"/>
      <c r="J127" s="40"/>
      <c r="K127" s="50">
        <v>0</v>
      </c>
      <c r="L127">
        <v>2212</v>
      </c>
    </row>
    <row r="128" spans="1:12" x14ac:dyDescent="0.3">
      <c r="A128" s="58">
        <v>21</v>
      </c>
      <c r="B128" s="58">
        <v>21888</v>
      </c>
      <c r="C128" s="61">
        <v>21</v>
      </c>
      <c r="D128" s="58">
        <v>21898</v>
      </c>
      <c r="E128" s="61">
        <v>22</v>
      </c>
      <c r="F128" s="58">
        <v>21956</v>
      </c>
      <c r="G128" s="64">
        <v>23</v>
      </c>
      <c r="H128" s="64">
        <v>21966</v>
      </c>
      <c r="I128" s="40"/>
      <c r="J128" s="40"/>
      <c r="K128" s="50">
        <v>0</v>
      </c>
      <c r="L128">
        <v>2222</v>
      </c>
    </row>
    <row r="129" spans="1:12" x14ac:dyDescent="0.3">
      <c r="A129" s="58">
        <v>12</v>
      </c>
      <c r="B129" s="58">
        <v>22065</v>
      </c>
      <c r="C129" s="61">
        <v>23</v>
      </c>
      <c r="D129" s="58">
        <v>22076</v>
      </c>
      <c r="E129" s="61">
        <v>13</v>
      </c>
      <c r="F129" s="58">
        <v>22086</v>
      </c>
      <c r="G129" s="64">
        <v>23</v>
      </c>
      <c r="H129" s="64">
        <v>22098</v>
      </c>
      <c r="I129" s="40"/>
      <c r="J129" s="40"/>
      <c r="K129" s="50">
        <v>0</v>
      </c>
      <c r="L129">
        <v>1212</v>
      </c>
    </row>
    <row r="130" spans="1:12" x14ac:dyDescent="0.3">
      <c r="A130" s="58">
        <v>12</v>
      </c>
      <c r="B130" s="58">
        <v>22199</v>
      </c>
      <c r="C130" s="61">
        <v>14</v>
      </c>
      <c r="D130" s="58">
        <v>22232</v>
      </c>
      <c r="E130" s="61">
        <v>24</v>
      </c>
      <c r="F130" s="58">
        <v>22259</v>
      </c>
      <c r="G130" s="64">
        <v>23</v>
      </c>
      <c r="H130" s="64">
        <v>22271</v>
      </c>
      <c r="I130" s="40"/>
      <c r="J130" s="40"/>
      <c r="K130" s="50">
        <v>0</v>
      </c>
      <c r="L130">
        <v>1122</v>
      </c>
    </row>
    <row r="131" spans="1:12" x14ac:dyDescent="0.3">
      <c r="A131" s="58">
        <v>21</v>
      </c>
      <c r="B131" s="58">
        <v>22379</v>
      </c>
      <c r="C131" s="61">
        <v>21</v>
      </c>
      <c r="D131" s="58">
        <v>22395</v>
      </c>
      <c r="E131" s="61">
        <v>22</v>
      </c>
      <c r="F131" s="58">
        <v>22402</v>
      </c>
      <c r="G131" s="64">
        <v>23</v>
      </c>
      <c r="H131" s="64">
        <v>22422</v>
      </c>
      <c r="I131" s="40"/>
      <c r="J131" s="40"/>
      <c r="K131" s="50">
        <v>0</v>
      </c>
      <c r="L131">
        <v>2222</v>
      </c>
    </row>
    <row r="132" spans="1:12" x14ac:dyDescent="0.3">
      <c r="A132" s="58">
        <v>12</v>
      </c>
      <c r="B132" s="58">
        <v>22528</v>
      </c>
      <c r="C132" s="61">
        <v>23</v>
      </c>
      <c r="D132" s="58">
        <v>22590</v>
      </c>
      <c r="E132" s="61">
        <v>13</v>
      </c>
      <c r="F132" s="58">
        <v>22611</v>
      </c>
      <c r="G132" s="64">
        <v>23</v>
      </c>
      <c r="H132" s="64">
        <v>22630</v>
      </c>
      <c r="I132" s="40"/>
      <c r="J132" s="40"/>
      <c r="K132" s="50">
        <v>0</v>
      </c>
      <c r="L132">
        <v>1212</v>
      </c>
    </row>
    <row r="133" spans="1:12" x14ac:dyDescent="0.3">
      <c r="A133" s="58">
        <v>21</v>
      </c>
      <c r="B133" s="58">
        <v>22730</v>
      </c>
      <c r="C133" s="61">
        <v>12</v>
      </c>
      <c r="D133" s="58">
        <v>22742</v>
      </c>
      <c r="E133" s="61">
        <v>24</v>
      </c>
      <c r="F133" s="58">
        <v>22768</v>
      </c>
      <c r="G133" s="64">
        <v>23</v>
      </c>
      <c r="H133" s="64">
        <v>22833</v>
      </c>
      <c r="I133" s="40"/>
      <c r="J133" s="40"/>
      <c r="K133" s="50">
        <v>0</v>
      </c>
      <c r="L133">
        <v>2122</v>
      </c>
    </row>
    <row r="134" spans="1:12" x14ac:dyDescent="0.3">
      <c r="A134" s="58">
        <v>21</v>
      </c>
      <c r="B134" s="58">
        <v>22949</v>
      </c>
      <c r="C134" s="61">
        <v>21</v>
      </c>
      <c r="D134" s="58">
        <v>22985</v>
      </c>
      <c r="E134" s="61">
        <v>22</v>
      </c>
      <c r="F134" s="58">
        <v>23017</v>
      </c>
      <c r="G134" s="64">
        <v>23</v>
      </c>
      <c r="H134" s="64">
        <v>23038</v>
      </c>
      <c r="I134" s="40"/>
      <c r="J134" s="40"/>
      <c r="K134" s="50">
        <v>0</v>
      </c>
      <c r="L134">
        <v>2222</v>
      </c>
    </row>
    <row r="135" spans="1:12" x14ac:dyDescent="0.3">
      <c r="A135" s="58">
        <v>21</v>
      </c>
      <c r="B135" s="58">
        <v>23136</v>
      </c>
      <c r="C135" s="61">
        <v>12</v>
      </c>
      <c r="D135" s="58">
        <v>23147</v>
      </c>
      <c r="E135" s="61">
        <v>24</v>
      </c>
      <c r="F135" s="58">
        <v>23156</v>
      </c>
      <c r="G135" s="64">
        <v>23</v>
      </c>
      <c r="H135" s="64">
        <v>23183</v>
      </c>
      <c r="I135" s="40"/>
      <c r="J135" s="40"/>
      <c r="K135" s="50">
        <v>0</v>
      </c>
      <c r="L135">
        <v>2122</v>
      </c>
    </row>
    <row r="136" spans="1:12" x14ac:dyDescent="0.3">
      <c r="A136" s="58">
        <v>21</v>
      </c>
      <c r="B136" s="58">
        <v>23280</v>
      </c>
      <c r="C136" s="61">
        <v>12</v>
      </c>
      <c r="D136" s="58">
        <v>23290</v>
      </c>
      <c r="E136" s="61">
        <v>13</v>
      </c>
      <c r="F136" s="58">
        <v>23311</v>
      </c>
      <c r="G136" s="64">
        <v>23</v>
      </c>
      <c r="H136" s="64">
        <v>23337</v>
      </c>
      <c r="I136" s="40"/>
      <c r="J136" s="40"/>
      <c r="K136" s="50">
        <v>0</v>
      </c>
      <c r="L136">
        <v>2112</v>
      </c>
    </row>
    <row r="137" spans="1:12" x14ac:dyDescent="0.3">
      <c r="A137" s="58">
        <v>12</v>
      </c>
      <c r="B137" s="58">
        <v>23441</v>
      </c>
      <c r="C137" s="61">
        <v>23</v>
      </c>
      <c r="D137" s="58">
        <v>23454</v>
      </c>
      <c r="E137" s="61">
        <v>24</v>
      </c>
      <c r="F137" s="58">
        <v>23473</v>
      </c>
      <c r="G137" s="64">
        <v>23</v>
      </c>
      <c r="H137" s="64">
        <v>23500</v>
      </c>
      <c r="I137" s="40"/>
      <c r="J137" s="40"/>
      <c r="K137" s="50">
        <v>0</v>
      </c>
      <c r="L137">
        <v>1222</v>
      </c>
    </row>
    <row r="138" spans="1:12" x14ac:dyDescent="0.3">
      <c r="A138" s="58">
        <v>12</v>
      </c>
      <c r="B138" s="58">
        <v>23613</v>
      </c>
      <c r="C138" s="61">
        <v>23</v>
      </c>
      <c r="D138" s="58">
        <v>23632</v>
      </c>
      <c r="E138" s="61">
        <v>24</v>
      </c>
      <c r="F138" s="58">
        <v>23637</v>
      </c>
      <c r="G138" s="64">
        <v>23</v>
      </c>
      <c r="H138" s="64">
        <v>23654</v>
      </c>
      <c r="I138" s="40"/>
      <c r="J138" s="40"/>
      <c r="K138" s="50">
        <v>0</v>
      </c>
      <c r="L138">
        <v>1222</v>
      </c>
    </row>
    <row r="139" spans="1:12" x14ac:dyDescent="0.3">
      <c r="A139" s="58">
        <v>21</v>
      </c>
      <c r="B139" s="58">
        <v>23754</v>
      </c>
      <c r="C139" s="61">
        <v>12</v>
      </c>
      <c r="D139" s="58">
        <v>23763</v>
      </c>
      <c r="E139" s="61">
        <v>24</v>
      </c>
      <c r="F139" s="58">
        <v>23773</v>
      </c>
      <c r="G139" s="64">
        <v>23</v>
      </c>
      <c r="H139" s="64">
        <v>23784</v>
      </c>
      <c r="I139" s="40"/>
      <c r="J139" s="40"/>
      <c r="K139" s="50">
        <v>0</v>
      </c>
      <c r="L139">
        <v>2122</v>
      </c>
    </row>
    <row r="140" spans="1:12" x14ac:dyDescent="0.3">
      <c r="A140" s="58">
        <v>21</v>
      </c>
      <c r="B140" s="58">
        <v>23900</v>
      </c>
      <c r="C140" s="61">
        <v>12</v>
      </c>
      <c r="D140" s="58">
        <v>23909</v>
      </c>
      <c r="E140" s="61">
        <v>24</v>
      </c>
      <c r="F140" s="58">
        <v>23924</v>
      </c>
      <c r="G140" s="64">
        <v>23</v>
      </c>
      <c r="H140" s="64">
        <v>23928</v>
      </c>
      <c r="I140" s="40"/>
      <c r="J140" s="40"/>
      <c r="K140" s="50"/>
      <c r="L140">
        <v>2122</v>
      </c>
    </row>
    <row r="141" spans="1:12" x14ac:dyDescent="0.3">
      <c r="A141" s="17"/>
      <c r="B141" s="17"/>
      <c r="C141" s="17"/>
      <c r="D141" s="17"/>
      <c r="E141" s="17"/>
      <c r="F141" s="17"/>
      <c r="G141" s="17"/>
      <c r="H14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150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147</v>
      </c>
      <c r="V3" s="25" t="s">
        <v>117</v>
      </c>
      <c r="W3">
        <f>COUNTA(L7:L31)</f>
        <v>25</v>
      </c>
      <c r="AA3" s="25" t="s">
        <v>117</v>
      </c>
      <c r="AB3">
        <f>COUNTA(L32:L55)</f>
        <v>24</v>
      </c>
      <c r="AF3" s="25" t="s">
        <v>117</v>
      </c>
      <c r="AG3">
        <f>COUNTA(L56:L80)</f>
        <v>25</v>
      </c>
      <c r="AK3" s="25" t="s">
        <v>117</v>
      </c>
      <c r="AL3">
        <f>COUNTA(L81:L104)</f>
        <v>24</v>
      </c>
      <c r="AP3" s="25" t="s">
        <v>117</v>
      </c>
      <c r="AQ3">
        <f>COUNTA(L105:L129)</f>
        <v>25</v>
      </c>
      <c r="AU3" s="25" t="s">
        <v>117</v>
      </c>
      <c r="AV3">
        <f>COUNTA(L130:L153)</f>
        <v>24</v>
      </c>
    </row>
    <row r="4" spans="1:48" x14ac:dyDescent="0.3">
      <c r="P4" s="25" t="s">
        <v>85</v>
      </c>
      <c r="Q4" s="26">
        <f>SUM(O7:O22)</f>
        <v>146</v>
      </c>
      <c r="V4" s="25" t="s">
        <v>118</v>
      </c>
      <c r="W4">
        <f>SUM(U7:U22)</f>
        <v>25</v>
      </c>
      <c r="AA4" s="25" t="s">
        <v>118</v>
      </c>
      <c r="AB4">
        <f>SUM(Z7:Z22)</f>
        <v>24</v>
      </c>
      <c r="AF4" s="25" t="s">
        <v>118</v>
      </c>
      <c r="AG4">
        <f>SUM(AE7:AE22)</f>
        <v>25</v>
      </c>
      <c r="AK4" s="25" t="s">
        <v>118</v>
      </c>
      <c r="AL4">
        <f>SUM(AJ7:AJ22)</f>
        <v>24</v>
      </c>
      <c r="AP4" s="25" t="s">
        <v>118</v>
      </c>
      <c r="AQ4">
        <f>SUM(AO7:AO22)</f>
        <v>25</v>
      </c>
      <c r="AU4" s="25" t="s">
        <v>118</v>
      </c>
      <c r="AV4">
        <f>SUM(AT7:AT22)</f>
        <v>23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21</v>
      </c>
      <c r="B7" s="56">
        <v>32</v>
      </c>
      <c r="C7" s="59">
        <v>12</v>
      </c>
      <c r="D7" s="56">
        <v>44</v>
      </c>
      <c r="E7" s="59">
        <v>24</v>
      </c>
      <c r="F7" s="56">
        <v>55</v>
      </c>
      <c r="G7" s="62">
        <v>14</v>
      </c>
      <c r="H7" s="62">
        <v>71</v>
      </c>
      <c r="I7" s="41"/>
      <c r="J7" s="41"/>
      <c r="K7" s="42">
        <v>0</v>
      </c>
      <c r="L7">
        <v>2121</v>
      </c>
      <c r="N7" s="35">
        <v>1111</v>
      </c>
      <c r="O7" s="35">
        <f>COUNTIF($L$7:$L$500,N7)</f>
        <v>3</v>
      </c>
      <c r="P7" s="35">
        <f>O7/$Q$4</f>
        <v>2.0547945205479451E-2</v>
      </c>
      <c r="Q7" s="35">
        <f>IF(P7=0,0,(P7*((LOG(P7))/LOG(2))))</f>
        <v>-0.11516839845531907</v>
      </c>
      <c r="T7" s="35">
        <f>N7</f>
        <v>1111</v>
      </c>
      <c r="U7" s="35">
        <f>COUNTIF(L7:L31,T7)</f>
        <v>2</v>
      </c>
      <c r="V7" s="35">
        <f>U7/(W4-U20)</f>
        <v>8.6956521739130432E-2</v>
      </c>
      <c r="W7" s="35">
        <f>IF(V7=0,0,(V7*((LOG(V7))/LOG(2))))</f>
        <v>-0.30639669183104457</v>
      </c>
      <c r="Y7" s="35">
        <f>N7</f>
        <v>1111</v>
      </c>
      <c r="Z7" s="35">
        <f>COUNTIF(L32:L55,Y7)</f>
        <v>1</v>
      </c>
      <c r="AA7" s="35">
        <f>Z7/(AB4-Z20)</f>
        <v>4.3478260869565216E-2</v>
      </c>
      <c r="AB7" s="35">
        <f>IF(AA7=0,0,(AA7*((LOG(AA7))/LOG(2))))</f>
        <v>-0.19667660678508753</v>
      </c>
      <c r="AD7" s="35">
        <f>N7</f>
        <v>1111</v>
      </c>
      <c r="AE7" s="35">
        <f>COUNTIF(L56:L80,AD7)</f>
        <v>0</v>
      </c>
      <c r="AF7" s="35">
        <f>AE7/(AG4-AE20)</f>
        <v>0</v>
      </c>
      <c r="AG7" s="35">
        <f>IF(AF7=0,0,(AF7*((LOG(AF7))/LOG(2))))</f>
        <v>0</v>
      </c>
      <c r="AI7" s="35">
        <f>N7</f>
        <v>1111</v>
      </c>
      <c r="AJ7" s="35">
        <f>COUNTIF(L81:L104,AI7)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COUNTIF(L105:L129,AN7)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COUNTIF(L130:L153,AS7)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188</v>
      </c>
      <c r="C8" s="60">
        <v>14</v>
      </c>
      <c r="D8" s="57">
        <v>226</v>
      </c>
      <c r="E8" s="60">
        <v>13</v>
      </c>
      <c r="F8" s="57">
        <v>237</v>
      </c>
      <c r="G8" s="63">
        <v>14</v>
      </c>
      <c r="H8" s="63">
        <v>248</v>
      </c>
      <c r="I8" s="41"/>
      <c r="J8" s="41"/>
      <c r="K8" s="42">
        <v>0</v>
      </c>
      <c r="L8">
        <v>1111</v>
      </c>
      <c r="N8" s="35">
        <v>1112</v>
      </c>
      <c r="O8" s="35">
        <f>COUNTIF($L$7:$L$500,N8)</f>
        <v>3</v>
      </c>
      <c r="P8" s="35">
        <f>O8/$Q$4</f>
        <v>2.0547945205479451E-2</v>
      </c>
      <c r="Q8" s="35">
        <f>IF(P8=0,0,(P8*((LOG(P8))/LOG(2))))</f>
        <v>-0.11516839845531907</v>
      </c>
      <c r="T8" s="35">
        <f>N8</f>
        <v>1112</v>
      </c>
      <c r="U8" s="35">
        <f>COUNTIF(L7:L31,T8)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COUNTIF(L32:L55,Y8)</f>
        <v>1</v>
      </c>
      <c r="AA8" s="35">
        <f>Z8/(AB4-Z20)</f>
        <v>4.3478260869565216E-2</v>
      </c>
      <c r="AB8" s="35">
        <f>IF(AA8=0,0,(AA8*((LOG(AA8))/LOG(2))))</f>
        <v>-0.19667660678508753</v>
      </c>
      <c r="AD8" s="35">
        <f>N8</f>
        <v>1112</v>
      </c>
      <c r="AE8" s="35">
        <f>COUNTIF(L56:L80,AD8)</f>
        <v>1</v>
      </c>
      <c r="AF8" s="35">
        <f>AE8/(AG4-AE20)</f>
        <v>4.3478260869565216E-2</v>
      </c>
      <c r="AG8" s="35">
        <f>IF(AF8=0,0,(AF8*((LOG(AF8))/LOG(2))))</f>
        <v>-0.19667660678508753</v>
      </c>
      <c r="AI8" s="35">
        <f>N8</f>
        <v>1112</v>
      </c>
      <c r="AJ8" s="35">
        <f>COUNTIF(L81:L104,AI8)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COUNTIF(L105:L129,AN8)</f>
        <v>1</v>
      </c>
      <c r="AP8" s="35">
        <f>AO8/(AQ4-AO20)</f>
        <v>4.3478260869565216E-2</v>
      </c>
      <c r="AQ8" s="35">
        <f>IF(AP8=0,0,(AP8*((LOG(AP8))/LOG(2))))</f>
        <v>-0.19667660678508753</v>
      </c>
      <c r="AS8" s="35">
        <f>N8</f>
        <v>1112</v>
      </c>
      <c r="AT8" s="35">
        <f>COUNTIF(L130:L153,AS8)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372</v>
      </c>
      <c r="C9" s="60">
        <v>14</v>
      </c>
      <c r="D9" s="57">
        <v>395</v>
      </c>
      <c r="E9" s="60">
        <v>13</v>
      </c>
      <c r="F9" s="57">
        <v>402</v>
      </c>
      <c r="G9" s="63">
        <v>14</v>
      </c>
      <c r="H9" s="63">
        <v>413</v>
      </c>
      <c r="I9" s="41"/>
      <c r="J9" s="41"/>
      <c r="K9" s="42">
        <v>0</v>
      </c>
      <c r="L9">
        <v>1111</v>
      </c>
      <c r="N9" s="35">
        <v>1121</v>
      </c>
      <c r="O9" s="35">
        <f>COUNTIF($L$7:$L$500,N9)</f>
        <v>4</v>
      </c>
      <c r="P9" s="35">
        <f>O9/$Q$4</f>
        <v>2.7397260273972601E-2</v>
      </c>
      <c r="Q9" s="35">
        <f>IF(P9=0,0,(P9*((LOG(P9))/LOG(2))))</f>
        <v>-0.14218697421589085</v>
      </c>
      <c r="T9" s="35">
        <f>N9</f>
        <v>1121</v>
      </c>
      <c r="U9" s="35">
        <f>COUNTIF(L7:L31,T9)</f>
        <v>0</v>
      </c>
      <c r="V9" s="35">
        <f>U9/(W4-U20)</f>
        <v>0</v>
      </c>
      <c r="W9" s="35">
        <f>IF(V9=0,0,(V9*((LOG(V9))/LOG(2))))</f>
        <v>0</v>
      </c>
      <c r="Y9" s="35">
        <f>N9</f>
        <v>1121</v>
      </c>
      <c r="Z9" s="35">
        <f>COUNTIF(L32:L55,Y9)</f>
        <v>1</v>
      </c>
      <c r="AA9" s="35">
        <f>Z9/(AB4-Z20)</f>
        <v>4.3478260869565216E-2</v>
      </c>
      <c r="AB9" s="35">
        <f>IF(AA9=0,0,(AA9*((LOG(AA9))/LOG(2))))</f>
        <v>-0.19667660678508753</v>
      </c>
      <c r="AD9" s="35">
        <f>N9</f>
        <v>1121</v>
      </c>
      <c r="AE9" s="35">
        <f>COUNTIF(L56:L80,AD9)</f>
        <v>3</v>
      </c>
      <c r="AF9" s="35">
        <f>AE9/(AG4-AE20)</f>
        <v>0.13043478260869565</v>
      </c>
      <c r="AG9" s="35">
        <f>IF(AF9=0,0,(AF9*((LOG(AF9))/LOG(2))))</f>
        <v>-0.3832955811307639</v>
      </c>
      <c r="AI9" s="35">
        <f>N9</f>
        <v>1121</v>
      </c>
      <c r="AJ9" s="35">
        <f>COUNTIF(L81:L104,AI9)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COUNTIF(L105:L129,AN9)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COUNTIF(L130:L153,AS9)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515</v>
      </c>
      <c r="C10" s="60">
        <v>23</v>
      </c>
      <c r="D10" s="57">
        <v>543</v>
      </c>
      <c r="E10" s="60">
        <v>13</v>
      </c>
      <c r="F10" s="57">
        <v>578</v>
      </c>
      <c r="G10" s="63">
        <v>14</v>
      </c>
      <c r="H10" s="63">
        <v>591</v>
      </c>
      <c r="I10" s="41"/>
      <c r="J10" s="41"/>
      <c r="K10" s="42">
        <v>0</v>
      </c>
      <c r="L10">
        <v>1211</v>
      </c>
      <c r="N10" s="35">
        <v>1122</v>
      </c>
      <c r="O10" s="35">
        <f>COUNTIF($L$7:$L$500,N10)</f>
        <v>11</v>
      </c>
      <c r="P10" s="35">
        <f>O10/$Q$4</f>
        <v>7.5342465753424653E-2</v>
      </c>
      <c r="Q10" s="35">
        <f>IF(P10=0,0,(P10*((LOG(P10))/LOG(2))))</f>
        <v>-0.28105700234705422</v>
      </c>
      <c r="T10" s="35">
        <f>N10</f>
        <v>1122</v>
      </c>
      <c r="U10" s="35">
        <f>COUNTIF(L7:L31,T10)</f>
        <v>2</v>
      </c>
      <c r="V10" s="35">
        <f>U10/(W4-U20)</f>
        <v>8.6956521739130432E-2</v>
      </c>
      <c r="W10" s="35">
        <f>IF(V10=0,0,(V10*((LOG(V10))/LOG(2))))</f>
        <v>-0.30639669183104457</v>
      </c>
      <c r="Y10" s="35">
        <f>N10</f>
        <v>1122</v>
      </c>
      <c r="Z10" s="35">
        <f>COUNTIF(L32:L55,Y10)</f>
        <v>2</v>
      </c>
      <c r="AA10" s="35">
        <f>Z10/(AB4-Z20)</f>
        <v>8.6956521739130432E-2</v>
      </c>
      <c r="AB10" s="35">
        <f>IF(AA10=0,0,(AA10*((LOG(AA10))/LOG(2))))</f>
        <v>-0.30639669183104457</v>
      </c>
      <c r="AD10" s="35">
        <f>N10</f>
        <v>1122</v>
      </c>
      <c r="AE10" s="35">
        <f>COUNTIF(L56:L80,AD10)</f>
        <v>1</v>
      </c>
      <c r="AF10" s="35">
        <f>AE10/(AG4-AE20)</f>
        <v>4.3478260869565216E-2</v>
      </c>
      <c r="AG10" s="35">
        <f>IF(AF10=0,0,(AF10*((LOG(AF10))/LOG(2))))</f>
        <v>-0.19667660678508753</v>
      </c>
      <c r="AI10" s="35">
        <f>N10</f>
        <v>1122</v>
      </c>
      <c r="AJ10" s="35">
        <f>COUNTIF(L81:L104,AI10)</f>
        <v>3</v>
      </c>
      <c r="AK10" s="35">
        <f>AJ10/(AL4-AJ20)</f>
        <v>0.15</v>
      </c>
      <c r="AL10" s="35">
        <f>IF(AK10=0,0,(AK10*((LOG(AK10))/LOG(2))))</f>
        <v>-0.41054483912493089</v>
      </c>
      <c r="AN10" s="35">
        <f>N10</f>
        <v>1122</v>
      </c>
      <c r="AO10" s="35">
        <f>COUNTIF(L105:L129,AN10)</f>
        <v>1</v>
      </c>
      <c r="AP10" s="35">
        <f>AO10/(AQ4-AO20)</f>
        <v>4.3478260869565216E-2</v>
      </c>
      <c r="AQ10" s="35">
        <f>IF(AP10=0,0,(AP10*((LOG(AP10))/LOG(2))))</f>
        <v>-0.19667660678508753</v>
      </c>
      <c r="AS10" s="35">
        <f>N10</f>
        <v>1122</v>
      </c>
      <c r="AT10" s="35">
        <f>COUNTIF(L130:L153,AS10)</f>
        <v>2</v>
      </c>
      <c r="AU10" s="35">
        <f>AT10/(AV4-AT20)</f>
        <v>0.1111111111111111</v>
      </c>
      <c r="AV10" s="35">
        <f>IF(AU10=0,0,(AU10*((LOG(AU10))/LOG(2))))</f>
        <v>-0.3522138890491458</v>
      </c>
    </row>
    <row r="11" spans="1:48" x14ac:dyDescent="0.3">
      <c r="A11" s="57">
        <v>12</v>
      </c>
      <c r="B11" s="57">
        <v>688</v>
      </c>
      <c r="C11" s="60">
        <v>14</v>
      </c>
      <c r="D11" s="57">
        <v>710</v>
      </c>
      <c r="E11" s="60">
        <v>24</v>
      </c>
      <c r="F11" s="57">
        <v>752</v>
      </c>
      <c r="G11" s="63">
        <v>23</v>
      </c>
      <c r="H11" s="63">
        <v>792</v>
      </c>
      <c r="I11" s="41"/>
      <c r="J11" s="41"/>
      <c r="K11" s="42">
        <v>0</v>
      </c>
      <c r="L11">
        <v>1122</v>
      </c>
      <c r="N11" s="35">
        <v>1211</v>
      </c>
      <c r="O11" s="35">
        <f>COUNTIF($L$7:$L$500,N11)</f>
        <v>1</v>
      </c>
      <c r="P11" s="35">
        <f>O11/$Q$4</f>
        <v>6.8493150684931503E-3</v>
      </c>
      <c r="Q11" s="35">
        <f>IF(P11=0,0,(P11*((LOG(P11))/LOG(2))))</f>
        <v>-4.9245373690959021E-2</v>
      </c>
      <c r="T11" s="35">
        <f>N11</f>
        <v>1211</v>
      </c>
      <c r="U11" s="35">
        <f>COUNTIF(L7:L31,T11)</f>
        <v>1</v>
      </c>
      <c r="V11" s="35">
        <f>U11/(W4-U20)</f>
        <v>4.3478260869565216E-2</v>
      </c>
      <c r="W11" s="35">
        <f>IF(V11=0,0,(V11*((LOG(V11))/LOG(2))))</f>
        <v>-0.19667660678508753</v>
      </c>
      <c r="Y11" s="35">
        <f>N11</f>
        <v>1211</v>
      </c>
      <c r="Z11" s="35">
        <f>COUNTIF(L32:L55,Y11)</f>
        <v>0</v>
      </c>
      <c r="AA11" s="35">
        <f>Z11/(AB4-Z20)</f>
        <v>0</v>
      </c>
      <c r="AB11" s="35">
        <f>IF(AA11=0,0,(AA11*((LOG(AA11))/LOG(2))))</f>
        <v>0</v>
      </c>
      <c r="AD11" s="35">
        <f>N11</f>
        <v>1211</v>
      </c>
      <c r="AE11" s="35">
        <f>COUNTIF(L56:L80,AD11)</f>
        <v>0</v>
      </c>
      <c r="AF11" s="35">
        <f>AE11/(AG4-AE20)</f>
        <v>0</v>
      </c>
      <c r="AG11" s="35">
        <f>IF(AF11=0,0,(AF11*((LOG(AF11))/LOG(2))))</f>
        <v>0</v>
      </c>
      <c r="AI11" s="35">
        <f>N11</f>
        <v>1211</v>
      </c>
      <c r="AJ11" s="35">
        <f>COUNTIF(L81:L104,AI11)</f>
        <v>0</v>
      </c>
      <c r="AK11" s="35">
        <f>AJ11/(AL4-AJ20)</f>
        <v>0</v>
      </c>
      <c r="AL11" s="35">
        <f>IF(AK11=0,0,(AK11*((LOG(AK11))/LOG(2))))</f>
        <v>0</v>
      </c>
      <c r="AN11" s="35">
        <f>N11</f>
        <v>1211</v>
      </c>
      <c r="AO11" s="35">
        <f>COUNTIF(L105:L129,AN11)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COUNTIF(L130:L153,AS11)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893</v>
      </c>
      <c r="C12" s="60">
        <v>23</v>
      </c>
      <c r="D12" s="57">
        <v>904</v>
      </c>
      <c r="E12" s="60">
        <v>24</v>
      </c>
      <c r="F12" s="57">
        <v>913</v>
      </c>
      <c r="G12" s="63">
        <v>14</v>
      </c>
      <c r="H12" s="63">
        <v>928</v>
      </c>
      <c r="I12" s="41"/>
      <c r="J12" s="41"/>
      <c r="K12" s="42">
        <v>0</v>
      </c>
      <c r="L12">
        <v>1221</v>
      </c>
      <c r="N12" s="35">
        <v>1212</v>
      </c>
      <c r="O12" s="35">
        <f>COUNTIF($L$7:$L$500,N12)</f>
        <v>32</v>
      </c>
      <c r="P12" s="35">
        <f>O12/$Q$4</f>
        <v>0.21917808219178081</v>
      </c>
      <c r="Q12" s="35">
        <f>IF(P12=0,0,(P12*((LOG(P12))/LOG(2))))</f>
        <v>-0.47996154715178457</v>
      </c>
      <c r="T12" s="35">
        <f>N12</f>
        <v>1212</v>
      </c>
      <c r="U12" s="35">
        <f>COUNTIF(L7:L31,T12)</f>
        <v>6</v>
      </c>
      <c r="V12" s="35">
        <f>U12/(W4-U20)</f>
        <v>0.2608695652173913</v>
      </c>
      <c r="W12" s="35">
        <f>IF(V12=0,0,(V12*((LOG(V12))/LOG(2))))</f>
        <v>-0.50572159704413644</v>
      </c>
      <c r="Y12" s="35">
        <f>N12</f>
        <v>1212</v>
      </c>
      <c r="Z12" s="35">
        <f>COUNTIF(L32:L55,Y12)</f>
        <v>6</v>
      </c>
      <c r="AA12" s="35">
        <f>Z12/(AB4-Z20)</f>
        <v>0.2608695652173913</v>
      </c>
      <c r="AB12" s="35">
        <f>IF(AA12=0,0,(AA12*((LOG(AA12))/LOG(2))))</f>
        <v>-0.50572159704413644</v>
      </c>
      <c r="AD12" s="35">
        <f>N12</f>
        <v>1212</v>
      </c>
      <c r="AE12" s="35">
        <f>COUNTIF(L56:L80,AD12)</f>
        <v>5</v>
      </c>
      <c r="AF12" s="35">
        <f>AE12/(AG4-AE20)</f>
        <v>0.21739130434782608</v>
      </c>
      <c r="AG12" s="35">
        <f>IF(AF12=0,0,(AF12*((LOG(AF12))/LOG(2))))</f>
        <v>-0.47861605677601093</v>
      </c>
      <c r="AI12" s="35">
        <f>N12</f>
        <v>1212</v>
      </c>
      <c r="AJ12" s="35">
        <f>COUNTIF(L81:L104,AI12)</f>
        <v>5</v>
      </c>
      <c r="AK12" s="35">
        <f>AJ12/(AL4-AJ20)</f>
        <v>0.25</v>
      </c>
      <c r="AL12" s="35">
        <f>IF(AK12=0,0,(AK12*((LOG(AK12))/LOG(2))))</f>
        <v>-0.5</v>
      </c>
      <c r="AN12" s="35">
        <f>N12</f>
        <v>1212</v>
      </c>
      <c r="AO12" s="35">
        <f>COUNTIF(L105:L129,AN12)</f>
        <v>7</v>
      </c>
      <c r="AP12" s="35">
        <f>AO12/(AQ4-AO20)</f>
        <v>0.30434782608695654</v>
      </c>
      <c r="AQ12" s="35">
        <f>IF(AP12=0,0,(AP12*((LOG(AP12))/LOG(2))))</f>
        <v>-0.52232387991286355</v>
      </c>
      <c r="AS12" s="35">
        <f>N12</f>
        <v>1212</v>
      </c>
      <c r="AT12" s="35">
        <f>COUNTIF(L130:L153,AS12)</f>
        <v>3</v>
      </c>
      <c r="AU12" s="35">
        <f>AT12/(AV4-AT20)</f>
        <v>0.16666666666666666</v>
      </c>
      <c r="AV12" s="35">
        <f>IF(AU12=0,0,(AU12*((LOG(AU12))/LOG(2))))</f>
        <v>-0.43082708345352599</v>
      </c>
    </row>
    <row r="13" spans="1:48" x14ac:dyDescent="0.3">
      <c r="A13" s="57">
        <v>21</v>
      </c>
      <c r="B13" s="57">
        <v>1049</v>
      </c>
      <c r="C13" s="60">
        <v>21</v>
      </c>
      <c r="D13" s="57">
        <v>1073</v>
      </c>
      <c r="E13" s="60">
        <v>22</v>
      </c>
      <c r="F13" s="57">
        <v>1083</v>
      </c>
      <c r="G13" s="63">
        <v>23</v>
      </c>
      <c r="H13" s="63">
        <v>1099</v>
      </c>
      <c r="I13" s="41"/>
      <c r="J13" s="41"/>
      <c r="K13" s="42">
        <v>0</v>
      </c>
      <c r="L13">
        <v>2222</v>
      </c>
      <c r="N13" s="35">
        <v>1221</v>
      </c>
      <c r="O13" s="35">
        <f>COUNTIF($L$7:$L$500,N13)</f>
        <v>14</v>
      </c>
      <c r="P13" s="35">
        <f>O13/$Q$4</f>
        <v>9.5890410958904104E-2</v>
      </c>
      <c r="Q13" s="35">
        <f>IF(P13=0,0,(P13*((LOG(P13))/LOG(2))))</f>
        <v>-0.32434640353091632</v>
      </c>
      <c r="T13" s="35">
        <f>N13</f>
        <v>1221</v>
      </c>
      <c r="U13" s="35">
        <f>COUNTIF(L7:L31,T13)</f>
        <v>3</v>
      </c>
      <c r="V13" s="35">
        <f>U13/(W4-U20)</f>
        <v>0.13043478260869565</v>
      </c>
      <c r="W13" s="35">
        <f>IF(V13=0,0,(V13*((LOG(V13))/LOG(2))))</f>
        <v>-0.3832955811307639</v>
      </c>
      <c r="Y13" s="35">
        <f>N13</f>
        <v>1221</v>
      </c>
      <c r="Z13" s="35">
        <f>COUNTIF(L32:L55,Y13)</f>
        <v>3</v>
      </c>
      <c r="AA13" s="35">
        <f>Z13/(AB4-Z20)</f>
        <v>0.13043478260869565</v>
      </c>
      <c r="AB13" s="35">
        <f>IF(AA13=0,0,(AA13*((LOG(AA13))/LOG(2))))</f>
        <v>-0.3832955811307639</v>
      </c>
      <c r="AD13" s="35">
        <f>N13</f>
        <v>1221</v>
      </c>
      <c r="AE13" s="35">
        <f>COUNTIF(L56:L80,AD13)</f>
        <v>3</v>
      </c>
      <c r="AF13" s="35">
        <f>AE13/(AG4-AE20)</f>
        <v>0.13043478260869565</v>
      </c>
      <c r="AG13" s="35">
        <f>IF(AF13=0,0,(AF13*((LOG(AF13))/LOG(2))))</f>
        <v>-0.3832955811307639</v>
      </c>
      <c r="AI13" s="35">
        <f>N13</f>
        <v>1221</v>
      </c>
      <c r="AJ13" s="35">
        <f>COUNTIF(L81:L104,AI13)</f>
        <v>2</v>
      </c>
      <c r="AK13" s="35">
        <f>AJ13/(AL4-AJ20)</f>
        <v>0.1</v>
      </c>
      <c r="AL13" s="35">
        <f>IF(AK13=0,0,(AK13*((LOG(AK13))/LOG(2))))</f>
        <v>-0.33219280948873625</v>
      </c>
      <c r="AN13" s="35">
        <f>N13</f>
        <v>1221</v>
      </c>
      <c r="AO13" s="35">
        <f>COUNTIF(L105:L129,AN13)</f>
        <v>1</v>
      </c>
      <c r="AP13" s="35">
        <f>AO13/(AQ4-AO20)</f>
        <v>4.3478260869565216E-2</v>
      </c>
      <c r="AQ13" s="35">
        <f>IF(AP13=0,0,(AP13*((LOG(AP13))/LOG(2))))</f>
        <v>-0.19667660678508753</v>
      </c>
      <c r="AS13" s="35">
        <f>N13</f>
        <v>1221</v>
      </c>
      <c r="AT13" s="35">
        <f>COUNTIF(L130:L153,AS13)</f>
        <v>2</v>
      </c>
      <c r="AU13" s="35">
        <f>AT13/(AV4-AT20)</f>
        <v>0.1111111111111111</v>
      </c>
      <c r="AV13" s="35">
        <f>IF(AU13=0,0,(AU13*((LOG(AU13))/LOG(2))))</f>
        <v>-0.3522138890491458</v>
      </c>
    </row>
    <row r="14" spans="1:48" x14ac:dyDescent="0.3">
      <c r="A14" s="57">
        <v>21</v>
      </c>
      <c r="B14" s="57">
        <v>1211</v>
      </c>
      <c r="C14" s="60">
        <v>12</v>
      </c>
      <c r="D14" s="57">
        <v>1223</v>
      </c>
      <c r="E14" s="60">
        <v>24</v>
      </c>
      <c r="F14" s="57">
        <v>1233</v>
      </c>
      <c r="G14" s="63">
        <v>23</v>
      </c>
      <c r="H14" s="63">
        <v>1259</v>
      </c>
      <c r="I14" s="41"/>
      <c r="J14" s="41"/>
      <c r="K14" s="42">
        <v>0</v>
      </c>
      <c r="L14">
        <v>2122</v>
      </c>
      <c r="N14" s="35">
        <v>1222</v>
      </c>
      <c r="O14" s="35">
        <f>COUNTIF($L$7:$L$500,N14)</f>
        <v>13</v>
      </c>
      <c r="P14" s="35">
        <f>O14/$Q$4</f>
        <v>8.9041095890410954E-2</v>
      </c>
      <c r="Q14" s="35">
        <f>IF(P14=0,0,(P14*((LOG(P14))/LOG(2))))</f>
        <v>-0.31069865020278103</v>
      </c>
      <c r="T14" s="35">
        <f>N14</f>
        <v>1222</v>
      </c>
      <c r="U14" s="35">
        <f>COUNTIF(L7:L31,T14)</f>
        <v>2</v>
      </c>
      <c r="V14" s="35">
        <f>U14/(W4-U20)</f>
        <v>8.6956521739130432E-2</v>
      </c>
      <c r="W14" s="35">
        <f>IF(V14=0,0,(V14*((LOG(V14))/LOG(2))))</f>
        <v>-0.30639669183104457</v>
      </c>
      <c r="Y14" s="35">
        <f>N14</f>
        <v>1222</v>
      </c>
      <c r="Z14" s="35">
        <f>COUNTIF(L32:L55,Y14)</f>
        <v>1</v>
      </c>
      <c r="AA14" s="35">
        <f>Z14/(AB4-Z20)</f>
        <v>4.3478260869565216E-2</v>
      </c>
      <c r="AB14" s="35">
        <f>IF(AA14=0,0,(AA14*((LOG(AA14))/LOG(2))))</f>
        <v>-0.19667660678508753</v>
      </c>
      <c r="AD14" s="35">
        <f>N14</f>
        <v>1222</v>
      </c>
      <c r="AE14" s="35">
        <f>COUNTIF(L56:L80,AD14)</f>
        <v>3</v>
      </c>
      <c r="AF14" s="35">
        <f>AE14/(AG4-AE20)</f>
        <v>0.13043478260869565</v>
      </c>
      <c r="AG14" s="35">
        <f>IF(AF14=0,0,(AF14*((LOG(AF14))/LOG(2))))</f>
        <v>-0.3832955811307639</v>
      </c>
      <c r="AI14" s="35">
        <f>N14</f>
        <v>1222</v>
      </c>
      <c r="AJ14" s="35">
        <f>COUNTIF(L81:L104,AI14)</f>
        <v>0</v>
      </c>
      <c r="AK14" s="35">
        <f>AJ14/(AL4-AJ20)</f>
        <v>0</v>
      </c>
      <c r="AL14" s="35">
        <f>IF(AK14=0,0,(AK14*((LOG(AK14))/LOG(2))))</f>
        <v>0</v>
      </c>
      <c r="AN14" s="35">
        <f>N14</f>
        <v>1222</v>
      </c>
      <c r="AO14" s="35">
        <f>COUNTIF(L105:L129,AN14)</f>
        <v>5</v>
      </c>
      <c r="AP14" s="35">
        <f>AO14/(AQ4-AO20)</f>
        <v>0.21739130434782608</v>
      </c>
      <c r="AQ14" s="35">
        <f>IF(AP14=0,0,(AP14*((LOG(AP14))/LOG(2))))</f>
        <v>-0.47861605677601093</v>
      </c>
      <c r="AS14" s="35">
        <f>N14</f>
        <v>1222</v>
      </c>
      <c r="AT14" s="35">
        <f>COUNTIF(L130:L153,AS14)</f>
        <v>2</v>
      </c>
      <c r="AU14" s="35">
        <f>AT14/(AV4-AT20)</f>
        <v>0.1111111111111111</v>
      </c>
      <c r="AV14" s="35">
        <f>IF(AU14=0,0,(AU14*((LOG(AU14))/LOG(2))))</f>
        <v>-0.3522138890491458</v>
      </c>
    </row>
    <row r="15" spans="1:48" x14ac:dyDescent="0.3">
      <c r="A15" s="57">
        <v>21</v>
      </c>
      <c r="B15" s="57">
        <v>1357</v>
      </c>
      <c r="C15" s="60">
        <v>12</v>
      </c>
      <c r="D15" s="57">
        <v>1368</v>
      </c>
      <c r="E15" s="60">
        <v>24</v>
      </c>
      <c r="F15" s="57">
        <v>1387</v>
      </c>
      <c r="G15" s="63">
        <v>23</v>
      </c>
      <c r="H15" s="63">
        <v>1392</v>
      </c>
      <c r="I15" s="41"/>
      <c r="J15" s="41"/>
      <c r="K15" s="42">
        <v>0</v>
      </c>
      <c r="L15">
        <v>2122</v>
      </c>
      <c r="N15" s="35">
        <v>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2111</v>
      </c>
      <c r="U15" s="35">
        <f>COUNTIF(L7:L31,T15)</f>
        <v>0</v>
      </c>
      <c r="V15" s="35">
        <f>U15/(W4-U20)</f>
        <v>0</v>
      </c>
      <c r="W15" s="35">
        <f>IF(V15=0,0,(V15*((LOG(V15))/LOG(2))))</f>
        <v>0</v>
      </c>
      <c r="Y15" s="35">
        <f>N15</f>
        <v>2111</v>
      </c>
      <c r="Z15" s="35">
        <f>COUNTIF(L32:L55,Y15)</f>
        <v>0</v>
      </c>
      <c r="AA15" s="35">
        <f>Z15/(AB4-Z20)</f>
        <v>0</v>
      </c>
      <c r="AB15" s="35">
        <f>IF(AA15=0,0,(AA15*((LOG(AA15))/LOG(2))))</f>
        <v>0</v>
      </c>
      <c r="AD15" s="35">
        <f>N15</f>
        <v>2111</v>
      </c>
      <c r="AE15" s="35">
        <f>COUNTIF(L56:L80,AD15)</f>
        <v>0</v>
      </c>
      <c r="AF15" s="35">
        <f>AE15/(AG4-AE20)</f>
        <v>0</v>
      </c>
      <c r="AG15" s="35">
        <f>IF(AF15=0,0,(AF15*((LOG(AF15))/LOG(2))))</f>
        <v>0</v>
      </c>
      <c r="AI15" s="35">
        <f>N15</f>
        <v>2111</v>
      </c>
      <c r="AJ15" s="35">
        <f>COUNTIF(L81:L104,AI15)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COUNTIF(L105:L129,AN15)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COUNTIF(L130:L153,AS15)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1490</v>
      </c>
      <c r="C16" s="60">
        <v>23</v>
      </c>
      <c r="D16" s="57">
        <v>1502</v>
      </c>
      <c r="E16" s="60">
        <v>13</v>
      </c>
      <c r="F16" s="57">
        <v>1522</v>
      </c>
      <c r="G16" s="63">
        <v>23</v>
      </c>
      <c r="H16" s="63">
        <v>1538</v>
      </c>
      <c r="I16" s="41"/>
      <c r="J16" s="41"/>
      <c r="K16" s="42">
        <v>0</v>
      </c>
      <c r="L16">
        <v>1212</v>
      </c>
      <c r="N16" s="35">
        <v>2112</v>
      </c>
      <c r="O16" s="35">
        <f>COUNTIF($L$7:$L$500,N16)</f>
        <v>4</v>
      </c>
      <c r="P16" s="35">
        <f>O16/$Q$4</f>
        <v>2.7397260273972601E-2</v>
      </c>
      <c r="Q16" s="35">
        <f>IF(P16=0,0,(P16*((LOG(P16))/LOG(2))))</f>
        <v>-0.14218697421589085</v>
      </c>
      <c r="T16" s="35">
        <f>N16</f>
        <v>2112</v>
      </c>
      <c r="U16" s="35">
        <f>COUNTIF(L7:L31,T16)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COUNTIF(L32:L55,Y16)</f>
        <v>2</v>
      </c>
      <c r="AA16" s="35">
        <f>Z16/(AB4-Z20)</f>
        <v>8.6956521739130432E-2</v>
      </c>
      <c r="AB16" s="35">
        <f>IF(AA16=0,0,(AA16*((LOG(AA16))/LOG(2))))</f>
        <v>-0.30639669183104457</v>
      </c>
      <c r="AD16" s="35">
        <f>N16</f>
        <v>2112</v>
      </c>
      <c r="AE16" s="35">
        <f>COUNTIF(L56:L80,AD16)</f>
        <v>1</v>
      </c>
      <c r="AF16" s="35">
        <f>AE16/(AG4-AE20)</f>
        <v>4.3478260869565216E-2</v>
      </c>
      <c r="AG16" s="35">
        <f>IF(AF16=0,0,(AF16*((LOG(AF16))/LOG(2))))</f>
        <v>-0.19667660678508753</v>
      </c>
      <c r="AI16" s="35">
        <f>N16</f>
        <v>2112</v>
      </c>
      <c r="AJ16" s="35">
        <f>COUNTIF(L81:L104,AI16)</f>
        <v>1</v>
      </c>
      <c r="AK16" s="35">
        <f>AJ16/(AL4-AJ20)</f>
        <v>0.05</v>
      </c>
      <c r="AL16" s="35">
        <f>IF(AK16=0,0,(AK16*((LOG(AK16))/LOG(2))))</f>
        <v>-0.21609640474436814</v>
      </c>
      <c r="AN16" s="35">
        <f>N16</f>
        <v>2112</v>
      </c>
      <c r="AO16" s="35">
        <f>COUNTIF(L105:L129,AN16)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COUNTIF(L130:L153,AS16)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1638</v>
      </c>
      <c r="C17" s="60">
        <v>21</v>
      </c>
      <c r="D17" s="57">
        <v>1649</v>
      </c>
      <c r="E17" s="60">
        <v>11</v>
      </c>
      <c r="F17" s="57">
        <v>1660</v>
      </c>
      <c r="G17" s="63">
        <v>21</v>
      </c>
      <c r="H17" s="63">
        <v>1674</v>
      </c>
      <c r="I17" s="41"/>
      <c r="J17" s="41"/>
      <c r="K17" s="42">
        <v>0</v>
      </c>
      <c r="L17">
        <v>2212</v>
      </c>
      <c r="N17" s="35">
        <v>2121</v>
      </c>
      <c r="O17" s="35">
        <f>COUNTIF($L$7:$L$500,N17)</f>
        <v>9</v>
      </c>
      <c r="P17" s="35">
        <f>O17/$Q$4</f>
        <v>6.1643835616438353E-2</v>
      </c>
      <c r="Q17" s="35">
        <f>IF(P17=0,0,(P17*((LOG(P17))/LOG(2))))</f>
        <v>-0.24780202751328315</v>
      </c>
      <c r="T17" s="35">
        <f>N17</f>
        <v>2121</v>
      </c>
      <c r="U17" s="35">
        <f>COUNTIF(L7:L31,T17)</f>
        <v>3</v>
      </c>
      <c r="V17" s="35">
        <f>U17/(W4-U20)</f>
        <v>0.13043478260869565</v>
      </c>
      <c r="W17" s="35">
        <f>IF(V17=0,0,(V17*((LOG(V17))/LOG(2))))</f>
        <v>-0.3832955811307639</v>
      </c>
      <c r="Y17" s="35">
        <f>N17</f>
        <v>2121</v>
      </c>
      <c r="Z17" s="35">
        <f>COUNTIF(L32:L55,Y17)</f>
        <v>2</v>
      </c>
      <c r="AA17" s="35">
        <f>Z17/(AB4-Z20)</f>
        <v>8.6956521739130432E-2</v>
      </c>
      <c r="AB17" s="35">
        <f>IF(AA17=0,0,(AA17*((LOG(AA17))/LOG(2))))</f>
        <v>-0.30639669183104457</v>
      </c>
      <c r="AD17" s="35">
        <f>N17</f>
        <v>2121</v>
      </c>
      <c r="AE17" s="35">
        <f>COUNTIF(L56:L80,AD17)</f>
        <v>1</v>
      </c>
      <c r="AF17" s="35">
        <f>AE17/(AG4-AE20)</f>
        <v>4.3478260869565216E-2</v>
      </c>
      <c r="AG17" s="35">
        <f>IF(AF17=0,0,(AF17*((LOG(AF17))/LOG(2))))</f>
        <v>-0.19667660678508753</v>
      </c>
      <c r="AI17" s="35">
        <f>N17</f>
        <v>2121</v>
      </c>
      <c r="AJ17" s="35">
        <f>COUNTIF(L81:L104,AI17)</f>
        <v>1</v>
      </c>
      <c r="AK17" s="35">
        <f>AJ17/(AL4-AJ20)</f>
        <v>0.05</v>
      </c>
      <c r="AL17" s="35">
        <f>IF(AK17=0,0,(AK17*((LOG(AK17))/LOG(2))))</f>
        <v>-0.21609640474436814</v>
      </c>
      <c r="AN17" s="35">
        <f>N17</f>
        <v>2121</v>
      </c>
      <c r="AO17" s="35">
        <f>COUNTIF(L105:L129,AN17)</f>
        <v>1</v>
      </c>
      <c r="AP17" s="35">
        <f>AO17/(AQ4-AO20)</f>
        <v>4.3478260869565216E-2</v>
      </c>
      <c r="AQ17" s="35">
        <f>IF(AP17=0,0,(AP17*((LOG(AP17))/LOG(2))))</f>
        <v>-0.19667660678508753</v>
      </c>
      <c r="AS17" s="35">
        <f>N17</f>
        <v>2121</v>
      </c>
      <c r="AT17" s="35">
        <f>COUNTIF(L130:L153,AS17)</f>
        <v>1</v>
      </c>
      <c r="AU17" s="35">
        <f>AT17/(AV4-AT20)</f>
        <v>5.5555555555555552E-2</v>
      </c>
      <c r="AV17" s="35">
        <f>IF(AU17=0,0,(AU17*((LOG(AU17))/LOG(2))))</f>
        <v>-0.23166250008012845</v>
      </c>
    </row>
    <row r="18" spans="1:48" x14ac:dyDescent="0.3">
      <c r="A18" s="57">
        <v>12</v>
      </c>
      <c r="B18" s="57">
        <v>1778</v>
      </c>
      <c r="C18" s="60">
        <v>23</v>
      </c>
      <c r="D18" s="57">
        <v>1798</v>
      </c>
      <c r="E18" s="60">
        <v>24</v>
      </c>
      <c r="F18" s="57">
        <v>1833</v>
      </c>
      <c r="G18" s="63">
        <v>14</v>
      </c>
      <c r="H18" s="63">
        <v>1854</v>
      </c>
      <c r="I18" s="41"/>
      <c r="J18" s="41"/>
      <c r="K18" s="42">
        <v>0</v>
      </c>
      <c r="L18">
        <v>1221</v>
      </c>
      <c r="N18" s="35">
        <v>2122</v>
      </c>
      <c r="O18" s="35">
        <f>COUNTIF($L$7:$L$500,N18)</f>
        <v>26</v>
      </c>
      <c r="P18" s="35">
        <f>O18/$Q$4</f>
        <v>0.17808219178082191</v>
      </c>
      <c r="Q18" s="35">
        <f>IF(P18=0,0,(P18*((LOG(P18))/LOG(2))))</f>
        <v>-0.44331510862474005</v>
      </c>
      <c r="T18" s="35">
        <f>N18</f>
        <v>2122</v>
      </c>
      <c r="U18" s="35">
        <f>COUNTIF(L7:L31,T18)</f>
        <v>3</v>
      </c>
      <c r="V18" s="35">
        <f>U18/(W4-U20)</f>
        <v>0.13043478260869565</v>
      </c>
      <c r="W18" s="35">
        <f>IF(V18=0,0,(V18*((LOG(V18))/LOG(2))))</f>
        <v>-0.3832955811307639</v>
      </c>
      <c r="Y18" s="35">
        <f>N18</f>
        <v>2122</v>
      </c>
      <c r="Z18" s="35">
        <f>COUNTIF(L32:L55,Y18)</f>
        <v>4</v>
      </c>
      <c r="AA18" s="35">
        <f>Z18/(AB4-Z20)</f>
        <v>0.17391304347826086</v>
      </c>
      <c r="AB18" s="35">
        <f>IF(AA18=0,0,(AA18*((LOG(AA18))/LOG(2))))</f>
        <v>-0.43888034018382832</v>
      </c>
      <c r="AD18" s="35">
        <f>N18</f>
        <v>2122</v>
      </c>
      <c r="AE18" s="35">
        <f>COUNTIF(L56:L80,AD18)</f>
        <v>4</v>
      </c>
      <c r="AF18" s="35">
        <f>AE18/(AG4-AE20)</f>
        <v>0.17391304347826086</v>
      </c>
      <c r="AG18" s="35">
        <f>IF(AF18=0,0,(AF18*((LOG(AF18))/LOG(2))))</f>
        <v>-0.43888034018382832</v>
      </c>
      <c r="AI18" s="35">
        <f>N18</f>
        <v>2122</v>
      </c>
      <c r="AJ18" s="35">
        <f>COUNTIF(L81:L104,AI18)</f>
        <v>5</v>
      </c>
      <c r="AK18" s="35">
        <f>AJ18/(AL4-AJ20)</f>
        <v>0.25</v>
      </c>
      <c r="AL18" s="35">
        <f>IF(AK18=0,0,(AK18*((LOG(AK18))/LOG(2))))</f>
        <v>-0.5</v>
      </c>
      <c r="AN18" s="35">
        <f>N18</f>
        <v>2122</v>
      </c>
      <c r="AO18" s="35">
        <f>COUNTIF(L105:L129,AN18)</f>
        <v>5</v>
      </c>
      <c r="AP18" s="35">
        <f>AO18/(AQ4-AO20)</f>
        <v>0.21739130434782608</v>
      </c>
      <c r="AQ18" s="35">
        <f>IF(AP18=0,0,(AP18*((LOG(AP18))/LOG(2))))</f>
        <v>-0.47861605677601093</v>
      </c>
      <c r="AS18" s="35">
        <f>N18</f>
        <v>2122</v>
      </c>
      <c r="AT18" s="35">
        <f>COUNTIF(L130:L153,AS18)</f>
        <v>5</v>
      </c>
      <c r="AU18" s="35">
        <f>AT18/(AV4-AT20)</f>
        <v>0.27777777777777779</v>
      </c>
      <c r="AV18" s="35">
        <f>IF(AU18=0,0,(AU18*((LOG(AU18))/LOG(2))))</f>
        <v>-0.51333247404304172</v>
      </c>
    </row>
    <row r="19" spans="1:48" x14ac:dyDescent="0.3">
      <c r="A19" s="57">
        <v>12</v>
      </c>
      <c r="B19" s="57">
        <v>1951</v>
      </c>
      <c r="C19" s="60">
        <v>23</v>
      </c>
      <c r="D19" s="57">
        <v>1964</v>
      </c>
      <c r="E19" s="60">
        <v>24</v>
      </c>
      <c r="F19" s="57">
        <v>1991</v>
      </c>
      <c r="G19" s="63">
        <v>14</v>
      </c>
      <c r="H19" s="63">
        <v>2008</v>
      </c>
      <c r="I19" s="41"/>
      <c r="J19" s="41"/>
      <c r="K19" s="42">
        <v>0</v>
      </c>
      <c r="L19">
        <v>1221</v>
      </c>
      <c r="N19" s="35">
        <v>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2211</v>
      </c>
      <c r="U19" s="35">
        <f>COUNTIF(L7:L31,T19)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COUNTIF(L32:L55,Y19)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COUNTIF(L56:L80,AD19)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COUNTIF(L81:L104,AI19)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COUNTIF(L105:L129,AN19)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COUNTIF(L130:L153,AS19)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2107</v>
      </c>
      <c r="C20" s="60">
        <v>23</v>
      </c>
      <c r="D20" s="57">
        <v>2114</v>
      </c>
      <c r="E20" s="60">
        <v>13</v>
      </c>
      <c r="F20" s="57">
        <v>2126</v>
      </c>
      <c r="G20" s="63">
        <v>23</v>
      </c>
      <c r="H20" s="63">
        <v>2139</v>
      </c>
      <c r="I20" s="41"/>
      <c r="J20" s="41"/>
      <c r="K20" s="42">
        <v>0</v>
      </c>
      <c r="L20">
        <v>1212</v>
      </c>
      <c r="N20" s="35">
        <v>2212</v>
      </c>
      <c r="O20" s="35">
        <f>COUNTIF($L$7:$L$500,N20)</f>
        <v>16</v>
      </c>
      <c r="P20" s="35">
        <f>O20/$Q$4</f>
        <v>0.1095890410958904</v>
      </c>
      <c r="Q20" s="35">
        <f>IF(P20=0,0,(P20*((LOG(P20))/LOG(2))))</f>
        <v>-0.34956981467178266</v>
      </c>
      <c r="T20" s="35">
        <f>N20</f>
        <v>2212</v>
      </c>
      <c r="U20" s="35">
        <f>COUNTIF(L7:L31,T20)</f>
        <v>2</v>
      </c>
      <c r="V20" s="54"/>
      <c r="W20" s="55"/>
      <c r="Y20" s="35">
        <f>N20</f>
        <v>2212</v>
      </c>
      <c r="Z20" s="35">
        <f>COUNTIF(L32:L55,Y20)</f>
        <v>1</v>
      </c>
      <c r="AA20" s="54"/>
      <c r="AB20" s="55"/>
      <c r="AD20" s="35">
        <f>N20</f>
        <v>2212</v>
      </c>
      <c r="AE20" s="35">
        <f>COUNTIF(L56:L80,AD20)</f>
        <v>2</v>
      </c>
      <c r="AF20" s="54"/>
      <c r="AG20" s="55"/>
      <c r="AI20" s="35">
        <f>N20</f>
        <v>2212</v>
      </c>
      <c r="AJ20" s="35">
        <f>COUNTIF(L81:L104,AI20)</f>
        <v>4</v>
      </c>
      <c r="AK20" s="54"/>
      <c r="AL20" s="55"/>
      <c r="AN20" s="35">
        <f>N20</f>
        <v>2212</v>
      </c>
      <c r="AO20" s="35">
        <f>COUNTIF(L105:L129,AN20)</f>
        <v>2</v>
      </c>
      <c r="AP20" s="54"/>
      <c r="AQ20" s="55"/>
      <c r="AS20" s="35">
        <f>N20</f>
        <v>2212</v>
      </c>
      <c r="AT20" s="35">
        <f>COUNTIF(L130:L153,AS20)</f>
        <v>5</v>
      </c>
      <c r="AU20" s="54"/>
      <c r="AV20" s="55"/>
    </row>
    <row r="21" spans="1:48" x14ac:dyDescent="0.3">
      <c r="A21" s="57">
        <v>12</v>
      </c>
      <c r="B21" s="57">
        <v>2236</v>
      </c>
      <c r="C21" s="60">
        <v>23</v>
      </c>
      <c r="D21" s="57">
        <v>2246</v>
      </c>
      <c r="E21" s="60">
        <v>24</v>
      </c>
      <c r="F21" s="57">
        <v>2255</v>
      </c>
      <c r="G21" s="63">
        <v>23</v>
      </c>
      <c r="H21" s="63">
        <v>2277</v>
      </c>
      <c r="I21" s="41"/>
      <c r="J21" s="41"/>
      <c r="K21" s="42">
        <v>0</v>
      </c>
      <c r="L21">
        <v>1222</v>
      </c>
      <c r="N21" s="35">
        <v>2221</v>
      </c>
      <c r="O21" s="35">
        <f>COUNTIF($L$7:$L$500,N21)</f>
        <v>1</v>
      </c>
      <c r="P21" s="35">
        <f>O21/$Q$4</f>
        <v>6.8493150684931503E-3</v>
      </c>
      <c r="Q21" s="35">
        <f>IF(P21=0,0,(P21*((LOG(P21))/LOG(2))))</f>
        <v>-4.9245373690959021E-2</v>
      </c>
      <c r="T21" s="35">
        <f>N21</f>
        <v>2221</v>
      </c>
      <c r="U21" s="35">
        <f>COUNTIF(L7:L31,T21)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COUNTIF(L32:L55,Y21)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COUNTIF(L56:L80,AD21)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COUNTIF(L81:L104,AI21)</f>
        <v>1</v>
      </c>
      <c r="AK21" s="35">
        <f>AJ21/(AL4-AJ20)</f>
        <v>0.05</v>
      </c>
      <c r="AL21" s="35">
        <f>IF(AK21=0,0,(AK21*((LOG(AK21))/LOG(2))))</f>
        <v>-0.21609640474436814</v>
      </c>
      <c r="AN21" s="35">
        <f>N21</f>
        <v>2221</v>
      </c>
      <c r="AO21" s="35">
        <f>COUNTIF(L105:L129,AN21)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COUNTIF(L130:L153,AS21)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2415</v>
      </c>
      <c r="C22" s="60">
        <v>12</v>
      </c>
      <c r="D22" s="57">
        <v>2426</v>
      </c>
      <c r="E22" s="60">
        <v>24</v>
      </c>
      <c r="F22" s="57">
        <v>2440</v>
      </c>
      <c r="G22" s="63">
        <v>14</v>
      </c>
      <c r="H22" s="63">
        <v>2474</v>
      </c>
      <c r="I22" s="41"/>
      <c r="J22" s="41"/>
      <c r="K22" s="42">
        <v>0</v>
      </c>
      <c r="L22">
        <v>2121</v>
      </c>
      <c r="N22" s="35">
        <v>2222</v>
      </c>
      <c r="O22" s="35">
        <f>COUNTIF($L$7:$L$500,N22)</f>
        <v>9</v>
      </c>
      <c r="P22" s="35">
        <f>O22/$Q$4</f>
        <v>6.1643835616438353E-2</v>
      </c>
      <c r="Q22" s="35">
        <f>IF(P22=0,0,(P22*((LOG(P22))/LOG(2))))</f>
        <v>-0.24780202751328315</v>
      </c>
      <c r="T22" s="35">
        <f>N22</f>
        <v>2222</v>
      </c>
      <c r="U22" s="35">
        <f>COUNTIF(L7:L31,T22)</f>
        <v>1</v>
      </c>
      <c r="V22" s="35">
        <f>U22/(W4-U20)</f>
        <v>4.3478260869565216E-2</v>
      </c>
      <c r="W22" s="35">
        <f>IF(V22=0,0,(V22*((LOG(V22))/LOG(2))))</f>
        <v>-0.19667660678508753</v>
      </c>
      <c r="Y22" s="35">
        <f>N22</f>
        <v>2222</v>
      </c>
      <c r="Z22" s="35">
        <f>COUNTIF(L32:L55,Y22)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COUNTIF(L56:L80,AD22)</f>
        <v>1</v>
      </c>
      <c r="AF22" s="35">
        <f>AE22/(AG4-AE20)</f>
        <v>4.3478260869565216E-2</v>
      </c>
      <c r="AG22" s="35">
        <f>IF(AF22=0,0,(AF22*((LOG(AF22))/LOG(2))))</f>
        <v>-0.19667660678508753</v>
      </c>
      <c r="AI22" s="35">
        <f>N22</f>
        <v>2222</v>
      </c>
      <c r="AJ22" s="35">
        <f>COUNTIF(L81:L104,AI22)</f>
        <v>2</v>
      </c>
      <c r="AK22" s="35">
        <f>AJ22/(AL4-AJ20)</f>
        <v>0.1</v>
      </c>
      <c r="AL22" s="35">
        <f>IF(AK22=0,0,(AK22*((LOG(AK22))/LOG(2))))</f>
        <v>-0.33219280948873625</v>
      </c>
      <c r="AN22" s="35">
        <f>N22</f>
        <v>2222</v>
      </c>
      <c r="AO22" s="35">
        <f>COUNTIF(L105:L129,AN22)</f>
        <v>2</v>
      </c>
      <c r="AP22" s="35">
        <f>AO22/(AQ4-AO20)</f>
        <v>8.6956521739130432E-2</v>
      </c>
      <c r="AQ22" s="35">
        <f>IF(AP22=0,0,(AP22*((LOG(AP22))/LOG(2))))</f>
        <v>-0.30639669183104457</v>
      </c>
      <c r="AS22" s="35">
        <f>N22</f>
        <v>2222</v>
      </c>
      <c r="AT22" s="35">
        <f>COUNTIF(L130:L153,AS22)</f>
        <v>3</v>
      </c>
      <c r="AU22" s="35">
        <f>AT22/(AV4-AT20)</f>
        <v>0.16666666666666666</v>
      </c>
      <c r="AV22" s="35">
        <f>IF(AU22=0,0,(AU22*((LOG(AU22))/LOG(2))))</f>
        <v>-0.43082708345352599</v>
      </c>
    </row>
    <row r="23" spans="1:48" x14ac:dyDescent="0.3">
      <c r="A23" s="57">
        <v>12</v>
      </c>
      <c r="B23" s="57">
        <v>2573</v>
      </c>
      <c r="C23" s="60">
        <v>23</v>
      </c>
      <c r="D23" s="57">
        <v>2590</v>
      </c>
      <c r="E23" s="60">
        <v>13</v>
      </c>
      <c r="F23" s="57">
        <v>2607</v>
      </c>
      <c r="G23" s="63">
        <v>23</v>
      </c>
      <c r="H23" s="63">
        <v>2636</v>
      </c>
      <c r="I23" s="41"/>
      <c r="J23" s="41"/>
      <c r="K23" s="42">
        <v>0</v>
      </c>
      <c r="L23">
        <v>1212</v>
      </c>
      <c r="P23" s="27">
        <f>SUM(P7:P22)</f>
        <v>1</v>
      </c>
      <c r="Q23" s="27">
        <f>-SUM(Q7:Q22)</f>
        <v>3.2977540742799634</v>
      </c>
      <c r="V23" s="27">
        <f>SUM(V7:V22)</f>
        <v>1</v>
      </c>
      <c r="W23" s="27">
        <f>-SUM(W7:W22)</f>
        <v>2.968151629499737</v>
      </c>
      <c r="AA23" s="27">
        <f>SUM(AA7:AA22)</f>
        <v>0.99999999999999989</v>
      </c>
      <c r="AB23" s="27">
        <f>-SUM(AB7:AB22)</f>
        <v>3.0337940209922123</v>
      </c>
      <c r="AF23" s="27">
        <f>SUM(AF7:AF22)</f>
        <v>0.99999999999999989</v>
      </c>
      <c r="AG23" s="27">
        <f>-SUM(AG7:AG22)</f>
        <v>3.0507661742775687</v>
      </c>
      <c r="AK23" s="27">
        <f>SUM(AK7:AK22)</f>
        <v>1.0000000000000002</v>
      </c>
      <c r="AL23" s="27">
        <f>-SUM(AL7:AL22)</f>
        <v>2.7232196723355075</v>
      </c>
      <c r="AP23" s="27">
        <f>SUM(AP7:AP22)</f>
        <v>1</v>
      </c>
      <c r="AQ23" s="27">
        <f>-SUM(AQ7:AQ22)</f>
        <v>2.5726591124362796</v>
      </c>
      <c r="AU23" s="27">
        <f>SUM(AU7:AU22)</f>
        <v>1</v>
      </c>
      <c r="AV23" s="27">
        <f>-SUM(AV7:AV22)</f>
        <v>2.6632908081776598</v>
      </c>
    </row>
    <row r="24" spans="1:48" x14ac:dyDescent="0.3">
      <c r="A24" s="57">
        <v>12</v>
      </c>
      <c r="B24" s="57">
        <v>2733</v>
      </c>
      <c r="C24" s="60">
        <v>23</v>
      </c>
      <c r="D24" s="57">
        <v>2742</v>
      </c>
      <c r="E24" s="60">
        <v>13</v>
      </c>
      <c r="F24" s="57">
        <v>2758</v>
      </c>
      <c r="G24" s="63">
        <v>23</v>
      </c>
      <c r="H24" s="63">
        <v>2774</v>
      </c>
      <c r="I24" s="41"/>
      <c r="J24" s="41"/>
      <c r="K24" s="42">
        <v>0</v>
      </c>
      <c r="L24">
        <v>1212</v>
      </c>
      <c r="P24" s="28" t="s">
        <v>89</v>
      </c>
      <c r="Q24" s="28">
        <f>Q23/(LOG(Q4)/LOG(2))</f>
        <v>0.45866961666080835</v>
      </c>
      <c r="V24" s="28" t="s">
        <v>116</v>
      </c>
      <c r="W24" s="28">
        <f>W23/(LOG(W4)/LOG(2))</f>
        <v>0.63915666381643976</v>
      </c>
      <c r="AA24" s="28" t="s">
        <v>119</v>
      </c>
      <c r="AB24" s="28">
        <f>AB23/(LOG(AB4)/LOG(2))</f>
        <v>0.66168349697844531</v>
      </c>
      <c r="AF24" s="28" t="s">
        <v>120</v>
      </c>
      <c r="AG24" s="28">
        <f>AG23/(LOG(AG4)/LOG(2))</f>
        <v>0.65694673771229817</v>
      </c>
      <c r="AK24" s="28" t="s">
        <v>121</v>
      </c>
      <c r="AL24" s="28">
        <f>AL23/(LOG(AL4)/LOG(2))</f>
        <v>0.59394589855580715</v>
      </c>
      <c r="AP24" s="28" t="s">
        <v>122</v>
      </c>
      <c r="AQ24" s="28">
        <f>AQ23/(LOG(AQ4)/LOG(2))</f>
        <v>0.55399198582010356</v>
      </c>
      <c r="AU24" s="28" t="s">
        <v>123</v>
      </c>
      <c r="AV24" s="28">
        <f>AV23/(LOG(AV4)/LOG(2))</f>
        <v>0.58875966197645091</v>
      </c>
    </row>
    <row r="25" spans="1:48" x14ac:dyDescent="0.3">
      <c r="A25" s="57">
        <v>12</v>
      </c>
      <c r="B25" s="57">
        <v>2875</v>
      </c>
      <c r="C25" s="60">
        <v>14</v>
      </c>
      <c r="D25" s="57">
        <v>2893</v>
      </c>
      <c r="E25" s="60">
        <v>24</v>
      </c>
      <c r="F25" s="57">
        <v>2903</v>
      </c>
      <c r="G25" s="63">
        <v>23</v>
      </c>
      <c r="H25" s="63">
        <v>2915</v>
      </c>
      <c r="I25" s="41"/>
      <c r="J25" s="41"/>
      <c r="K25" s="42">
        <v>0</v>
      </c>
      <c r="L25">
        <v>1122</v>
      </c>
    </row>
    <row r="26" spans="1:48" x14ac:dyDescent="0.3">
      <c r="A26" s="57">
        <v>12</v>
      </c>
      <c r="B26" s="57">
        <v>3038</v>
      </c>
      <c r="C26" s="60">
        <v>23</v>
      </c>
      <c r="D26" s="57">
        <v>3055</v>
      </c>
      <c r="E26" s="60">
        <v>13</v>
      </c>
      <c r="F26" s="57">
        <v>3082</v>
      </c>
      <c r="G26" s="63">
        <v>23</v>
      </c>
      <c r="H26" s="63">
        <v>3109</v>
      </c>
      <c r="I26" s="41"/>
      <c r="J26" s="41"/>
      <c r="K26" s="42">
        <v>0</v>
      </c>
      <c r="L26">
        <v>1212</v>
      </c>
    </row>
    <row r="27" spans="1:48" x14ac:dyDescent="0.3">
      <c r="A27" s="57">
        <v>21</v>
      </c>
      <c r="B27" s="57">
        <v>3207</v>
      </c>
      <c r="C27" s="60">
        <v>21</v>
      </c>
      <c r="D27" s="57">
        <v>3229</v>
      </c>
      <c r="E27" s="60">
        <v>11</v>
      </c>
      <c r="F27" s="57">
        <v>3239</v>
      </c>
      <c r="G27" s="63">
        <v>21</v>
      </c>
      <c r="H27" s="63">
        <v>3253</v>
      </c>
      <c r="I27" s="41"/>
      <c r="J27" s="41"/>
      <c r="K27" s="42">
        <v>0</v>
      </c>
      <c r="L27">
        <v>2212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21</v>
      </c>
      <c r="B28" s="57">
        <v>3366</v>
      </c>
      <c r="C28" s="60">
        <v>12</v>
      </c>
      <c r="D28" s="57">
        <v>3381</v>
      </c>
      <c r="E28" s="60">
        <v>24</v>
      </c>
      <c r="F28" s="57">
        <v>3428</v>
      </c>
      <c r="G28" s="63">
        <v>23</v>
      </c>
      <c r="H28" s="63">
        <v>3438</v>
      </c>
      <c r="I28" s="41"/>
      <c r="J28" s="41"/>
      <c r="K28" s="42">
        <v>0</v>
      </c>
      <c r="L28">
        <v>2122</v>
      </c>
      <c r="N28" s="39">
        <f>COUNTIF(L7:L153,G3)</f>
        <v>16</v>
      </c>
      <c r="O28" s="39"/>
      <c r="P28" s="46">
        <v>25</v>
      </c>
      <c r="Q28" s="46">
        <v>24</v>
      </c>
      <c r="R28" s="46">
        <v>25</v>
      </c>
      <c r="S28" s="46">
        <v>24</v>
      </c>
      <c r="T28" s="46">
        <v>25</v>
      </c>
      <c r="U28" s="46">
        <v>24</v>
      </c>
      <c r="V28" s="45"/>
    </row>
    <row r="29" spans="1:48" x14ac:dyDescent="0.3">
      <c r="A29" s="57">
        <v>12</v>
      </c>
      <c r="B29" s="57">
        <v>3536</v>
      </c>
      <c r="C29" s="60">
        <v>23</v>
      </c>
      <c r="D29" s="57">
        <v>3547</v>
      </c>
      <c r="E29" s="60">
        <v>13</v>
      </c>
      <c r="F29" s="57">
        <v>3558</v>
      </c>
      <c r="G29" s="63">
        <v>23</v>
      </c>
      <c r="H29" s="63">
        <v>3571</v>
      </c>
      <c r="I29" s="41"/>
      <c r="J29" s="41"/>
      <c r="K29" s="42">
        <v>0</v>
      </c>
      <c r="L29">
        <v>1212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7">
        <v>12</v>
      </c>
      <c r="B30" s="57">
        <v>3671</v>
      </c>
      <c r="C30" s="60">
        <v>23</v>
      </c>
      <c r="D30" s="57">
        <v>3681</v>
      </c>
      <c r="E30" s="60">
        <v>24</v>
      </c>
      <c r="F30" s="57">
        <v>3713</v>
      </c>
      <c r="G30" s="63">
        <v>23</v>
      </c>
      <c r="H30" s="63">
        <v>3737</v>
      </c>
      <c r="I30" s="41"/>
      <c r="J30" s="41"/>
      <c r="K30" s="42">
        <v>0</v>
      </c>
      <c r="L30">
        <v>1222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7">
        <v>21</v>
      </c>
      <c r="B31" s="57">
        <v>3841</v>
      </c>
      <c r="C31" s="60">
        <v>12</v>
      </c>
      <c r="D31" s="57">
        <v>3852</v>
      </c>
      <c r="E31" s="60">
        <v>24</v>
      </c>
      <c r="F31" s="57">
        <v>3862</v>
      </c>
      <c r="G31" s="63">
        <v>14</v>
      </c>
      <c r="H31" s="63">
        <v>3876</v>
      </c>
      <c r="I31" s="41"/>
      <c r="J31" s="41"/>
      <c r="K31" s="42">
        <v>0</v>
      </c>
      <c r="L31">
        <v>2121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12</v>
      </c>
      <c r="B32" s="58">
        <v>3974</v>
      </c>
      <c r="C32" s="61">
        <v>23</v>
      </c>
      <c r="D32" s="58">
        <v>3985</v>
      </c>
      <c r="E32" s="61">
        <v>24</v>
      </c>
      <c r="F32" s="58">
        <v>3993</v>
      </c>
      <c r="G32" s="64">
        <v>14</v>
      </c>
      <c r="H32" s="64">
        <v>4016</v>
      </c>
      <c r="I32" s="40"/>
      <c r="J32" s="40"/>
      <c r="K32" s="50">
        <v>0</v>
      </c>
      <c r="L32">
        <v>1221</v>
      </c>
      <c r="O32" s="44" t="s">
        <v>105</v>
      </c>
      <c r="P32" s="46">
        <f>U20</f>
        <v>2</v>
      </c>
      <c r="Q32" s="46">
        <f>Z20</f>
        <v>1</v>
      </c>
      <c r="R32" s="46">
        <f>AE20</f>
        <v>2</v>
      </c>
      <c r="S32" s="46">
        <f>AJ20</f>
        <v>4</v>
      </c>
      <c r="T32" s="46">
        <f>AO20</f>
        <v>2</v>
      </c>
      <c r="U32" s="46">
        <f>AT20</f>
        <v>5</v>
      </c>
      <c r="V32" s="44"/>
    </row>
    <row r="33" spans="1:22" x14ac:dyDescent="0.3">
      <c r="A33" s="58">
        <v>12</v>
      </c>
      <c r="B33" s="58">
        <v>4128</v>
      </c>
      <c r="C33" s="61">
        <v>23</v>
      </c>
      <c r="D33" s="58">
        <v>4137</v>
      </c>
      <c r="E33" s="61">
        <v>24</v>
      </c>
      <c r="F33" s="58">
        <v>4146</v>
      </c>
      <c r="G33" s="64">
        <v>14</v>
      </c>
      <c r="H33" s="64">
        <v>4158</v>
      </c>
      <c r="I33" s="40"/>
      <c r="J33" s="40"/>
      <c r="K33" s="50">
        <v>0</v>
      </c>
      <c r="L33">
        <v>1221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4258</v>
      </c>
      <c r="C34" s="61">
        <v>23</v>
      </c>
      <c r="D34" s="58">
        <v>4266</v>
      </c>
      <c r="E34" s="61">
        <v>13</v>
      </c>
      <c r="F34" s="58">
        <v>4278</v>
      </c>
      <c r="G34" s="64">
        <v>23</v>
      </c>
      <c r="H34" s="64">
        <v>4294</v>
      </c>
      <c r="I34" s="40"/>
      <c r="J34" s="40"/>
      <c r="K34" s="50">
        <v>0</v>
      </c>
      <c r="L34">
        <v>1212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4403</v>
      </c>
      <c r="C35" s="61">
        <v>12</v>
      </c>
      <c r="D35" s="58">
        <v>4414</v>
      </c>
      <c r="E35" s="61">
        <v>24</v>
      </c>
      <c r="F35" s="58">
        <v>4423</v>
      </c>
      <c r="G35" s="64">
        <v>23</v>
      </c>
      <c r="H35" s="64">
        <v>4464</v>
      </c>
      <c r="I35" s="40"/>
      <c r="J35" s="40"/>
      <c r="K35" s="50">
        <v>0</v>
      </c>
      <c r="L35">
        <v>2122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4574</v>
      </c>
      <c r="C36" s="61">
        <v>23</v>
      </c>
      <c r="D36" s="58">
        <v>4604</v>
      </c>
      <c r="E36" s="61">
        <v>13</v>
      </c>
      <c r="F36" s="58">
        <v>4617</v>
      </c>
      <c r="G36" s="64">
        <v>23</v>
      </c>
      <c r="H36" s="64">
        <v>4634</v>
      </c>
      <c r="I36" s="40"/>
      <c r="J36" s="40"/>
      <c r="K36" s="50">
        <v>0</v>
      </c>
      <c r="L36">
        <v>1212</v>
      </c>
      <c r="N36" s="40"/>
      <c r="O36" s="49" t="s">
        <v>109</v>
      </c>
      <c r="P36">
        <f>H31/P28</f>
        <v>155.04</v>
      </c>
      <c r="Q36">
        <f>(H55-H31)/Q28</f>
        <v>163.16666666666666</v>
      </c>
      <c r="R36">
        <f>(H80-H55)/R28</f>
        <v>163.16</v>
      </c>
      <c r="S36">
        <f>(H104-H80)/S28</f>
        <v>172.25</v>
      </c>
      <c r="T36">
        <f>(H129-H104)/T28</f>
        <v>159.19999999999999</v>
      </c>
      <c r="U36">
        <f>(H153-H129)/U28</f>
        <v>-832.70833333333337</v>
      </c>
    </row>
    <row r="37" spans="1:22" x14ac:dyDescent="0.3">
      <c r="A37" s="58">
        <v>21</v>
      </c>
      <c r="B37" s="58">
        <v>4767</v>
      </c>
      <c r="C37" s="61">
        <v>12</v>
      </c>
      <c r="D37" s="58">
        <v>4778</v>
      </c>
      <c r="E37" s="61">
        <v>24</v>
      </c>
      <c r="F37" s="58">
        <v>4799</v>
      </c>
      <c r="G37" s="64">
        <v>23</v>
      </c>
      <c r="H37" s="64">
        <v>4809</v>
      </c>
      <c r="I37" s="40"/>
      <c r="J37" s="40"/>
      <c r="K37" s="50">
        <v>0</v>
      </c>
      <c r="L37">
        <v>2122</v>
      </c>
    </row>
    <row r="38" spans="1:22" x14ac:dyDescent="0.3">
      <c r="A38" s="58">
        <v>12</v>
      </c>
      <c r="B38" s="58">
        <v>4918</v>
      </c>
      <c r="C38" s="61">
        <v>14</v>
      </c>
      <c r="D38" s="58">
        <v>4935</v>
      </c>
      <c r="E38" s="61">
        <v>24</v>
      </c>
      <c r="F38" s="58">
        <v>4945</v>
      </c>
      <c r="G38" s="64">
        <v>14</v>
      </c>
      <c r="H38" s="64">
        <v>4963</v>
      </c>
      <c r="I38" s="40"/>
      <c r="J38" s="40"/>
      <c r="K38" s="50">
        <v>0</v>
      </c>
      <c r="L38">
        <v>1121</v>
      </c>
    </row>
    <row r="39" spans="1:22" x14ac:dyDescent="0.3">
      <c r="A39" s="58">
        <v>12</v>
      </c>
      <c r="B39" s="58">
        <v>5070</v>
      </c>
      <c r="C39" s="61">
        <v>23</v>
      </c>
      <c r="D39" s="58">
        <v>5079</v>
      </c>
      <c r="E39" s="61">
        <v>13</v>
      </c>
      <c r="F39" s="58">
        <v>5091</v>
      </c>
      <c r="G39" s="64">
        <v>23</v>
      </c>
      <c r="H39" s="64">
        <v>5104</v>
      </c>
      <c r="I39" s="40"/>
      <c r="J39" s="40"/>
      <c r="K39" s="50">
        <v>0</v>
      </c>
      <c r="L39">
        <v>1212</v>
      </c>
    </row>
    <row r="40" spans="1:22" x14ac:dyDescent="0.3">
      <c r="A40" s="58">
        <v>21</v>
      </c>
      <c r="B40" s="58">
        <v>5204</v>
      </c>
      <c r="C40" s="61">
        <v>12</v>
      </c>
      <c r="D40" s="58">
        <v>5213</v>
      </c>
      <c r="E40" s="61">
        <v>24</v>
      </c>
      <c r="F40" s="58">
        <v>5225</v>
      </c>
      <c r="G40" s="64">
        <v>14</v>
      </c>
      <c r="H40" s="64">
        <v>5258</v>
      </c>
      <c r="I40" s="40"/>
      <c r="J40" s="40"/>
      <c r="K40" s="50">
        <v>0</v>
      </c>
      <c r="L40">
        <v>2121</v>
      </c>
    </row>
    <row r="41" spans="1:22" x14ac:dyDescent="0.3">
      <c r="A41" s="58">
        <v>21</v>
      </c>
      <c r="B41" s="58">
        <v>5364</v>
      </c>
      <c r="C41" s="61">
        <v>12</v>
      </c>
      <c r="D41" s="58">
        <v>5375</v>
      </c>
      <c r="E41" s="61">
        <v>24</v>
      </c>
      <c r="F41" s="58">
        <v>5399</v>
      </c>
      <c r="G41" s="64">
        <v>14</v>
      </c>
      <c r="H41" s="64">
        <v>5424</v>
      </c>
      <c r="I41" s="40"/>
      <c r="J41" s="40"/>
      <c r="K41" s="50">
        <v>0</v>
      </c>
      <c r="L41">
        <v>2121</v>
      </c>
    </row>
    <row r="42" spans="1:22" x14ac:dyDescent="0.3">
      <c r="A42" s="58">
        <v>12</v>
      </c>
      <c r="B42" s="58">
        <v>5522</v>
      </c>
      <c r="C42" s="61">
        <v>14</v>
      </c>
      <c r="D42" s="58">
        <v>5541</v>
      </c>
      <c r="E42" s="61">
        <v>24</v>
      </c>
      <c r="F42" s="58">
        <v>5570</v>
      </c>
      <c r="G42" s="64">
        <v>23</v>
      </c>
      <c r="H42" s="64">
        <v>5614</v>
      </c>
      <c r="I42" s="40"/>
      <c r="J42" s="40"/>
      <c r="K42" s="50">
        <v>0</v>
      </c>
      <c r="L42">
        <v>1122</v>
      </c>
    </row>
    <row r="43" spans="1:22" x14ac:dyDescent="0.3">
      <c r="A43" s="58">
        <v>21</v>
      </c>
      <c r="B43" s="58">
        <v>5713</v>
      </c>
      <c r="C43" s="61">
        <v>12</v>
      </c>
      <c r="D43" s="58">
        <v>5725</v>
      </c>
      <c r="E43" s="61">
        <v>13</v>
      </c>
      <c r="F43" s="58">
        <v>5755</v>
      </c>
      <c r="G43" s="64">
        <v>23</v>
      </c>
      <c r="H43" s="64">
        <v>5770</v>
      </c>
      <c r="I43" s="40"/>
      <c r="J43" s="40"/>
      <c r="K43" s="50">
        <v>0</v>
      </c>
      <c r="L43">
        <v>2112</v>
      </c>
    </row>
    <row r="44" spans="1:22" x14ac:dyDescent="0.3">
      <c r="A44" s="58">
        <v>12</v>
      </c>
      <c r="B44" s="58">
        <v>5887</v>
      </c>
      <c r="C44" s="61">
        <v>23</v>
      </c>
      <c r="D44" s="58">
        <v>5908</v>
      </c>
      <c r="E44" s="61">
        <v>24</v>
      </c>
      <c r="F44" s="58">
        <v>5910</v>
      </c>
      <c r="G44" s="64">
        <v>23</v>
      </c>
      <c r="H44" s="64">
        <v>5952</v>
      </c>
      <c r="I44" s="40"/>
      <c r="J44" s="40"/>
      <c r="K44" s="50">
        <v>0</v>
      </c>
      <c r="L44">
        <v>1222</v>
      </c>
    </row>
    <row r="45" spans="1:22" x14ac:dyDescent="0.3">
      <c r="A45" s="58">
        <v>12</v>
      </c>
      <c r="B45" s="58">
        <v>6058</v>
      </c>
      <c r="C45" s="61">
        <v>14</v>
      </c>
      <c r="D45" s="58">
        <v>6071</v>
      </c>
      <c r="E45" s="61">
        <v>13</v>
      </c>
      <c r="F45" s="58">
        <v>6083</v>
      </c>
      <c r="G45" s="64">
        <v>23</v>
      </c>
      <c r="H45" s="64">
        <v>6093</v>
      </c>
      <c r="I45" s="40"/>
      <c r="J45" s="40"/>
      <c r="K45" s="50">
        <v>0</v>
      </c>
      <c r="L45">
        <v>1112</v>
      </c>
    </row>
    <row r="46" spans="1:22" x14ac:dyDescent="0.3">
      <c r="A46" s="58">
        <v>12</v>
      </c>
      <c r="B46" s="58">
        <v>6199</v>
      </c>
      <c r="C46" s="61">
        <v>23</v>
      </c>
      <c r="D46" s="58">
        <v>6209</v>
      </c>
      <c r="E46" s="61">
        <v>13</v>
      </c>
      <c r="F46" s="58">
        <v>6221</v>
      </c>
      <c r="G46" s="64">
        <v>23</v>
      </c>
      <c r="H46" s="64">
        <v>6235</v>
      </c>
      <c r="I46" s="40"/>
      <c r="J46" s="40"/>
      <c r="K46" s="50">
        <v>0</v>
      </c>
      <c r="L46">
        <v>1212</v>
      </c>
    </row>
    <row r="47" spans="1:22" x14ac:dyDescent="0.3">
      <c r="A47" s="58">
        <v>21</v>
      </c>
      <c r="B47" s="58">
        <v>6353</v>
      </c>
      <c r="C47" s="61">
        <v>12</v>
      </c>
      <c r="D47" s="58">
        <v>6364</v>
      </c>
      <c r="E47" s="61">
        <v>13</v>
      </c>
      <c r="F47" s="58">
        <v>6390</v>
      </c>
      <c r="G47" s="64">
        <v>23</v>
      </c>
      <c r="H47" s="64">
        <v>6403</v>
      </c>
      <c r="I47" s="40"/>
      <c r="J47" s="40"/>
      <c r="K47" s="50">
        <v>0</v>
      </c>
      <c r="L47">
        <v>2112</v>
      </c>
    </row>
    <row r="48" spans="1:22" x14ac:dyDescent="0.3">
      <c r="A48" s="58">
        <v>12</v>
      </c>
      <c r="B48" s="58">
        <v>6548</v>
      </c>
      <c r="C48" s="61">
        <v>23</v>
      </c>
      <c r="D48" s="58">
        <v>6558</v>
      </c>
      <c r="E48" s="61">
        <v>24</v>
      </c>
      <c r="F48" s="58">
        <v>6580</v>
      </c>
      <c r="G48" s="64">
        <v>14</v>
      </c>
      <c r="H48" s="64">
        <v>6597</v>
      </c>
      <c r="I48" s="40"/>
      <c r="J48" s="40"/>
      <c r="K48" s="50">
        <v>0</v>
      </c>
      <c r="L48">
        <v>1221</v>
      </c>
    </row>
    <row r="49" spans="1:12" x14ac:dyDescent="0.3">
      <c r="A49" s="58">
        <v>12</v>
      </c>
      <c r="B49" s="58">
        <v>6723</v>
      </c>
      <c r="C49" s="61">
        <v>14</v>
      </c>
      <c r="D49" s="58">
        <v>6753</v>
      </c>
      <c r="E49" s="61">
        <v>13</v>
      </c>
      <c r="F49" s="58">
        <v>6775</v>
      </c>
      <c r="G49" s="64">
        <v>14</v>
      </c>
      <c r="H49" s="64">
        <v>6782</v>
      </c>
      <c r="I49" s="40"/>
      <c r="J49" s="40"/>
      <c r="K49" s="50">
        <v>0</v>
      </c>
      <c r="L49">
        <v>1111</v>
      </c>
    </row>
    <row r="50" spans="1:12" x14ac:dyDescent="0.3">
      <c r="A50" s="58">
        <v>21</v>
      </c>
      <c r="B50" s="58">
        <v>6884</v>
      </c>
      <c r="C50" s="61">
        <v>21</v>
      </c>
      <c r="D50" s="58">
        <v>6895</v>
      </c>
      <c r="E50" s="61">
        <v>11</v>
      </c>
      <c r="F50" s="58">
        <v>6906</v>
      </c>
      <c r="G50" s="64">
        <v>21</v>
      </c>
      <c r="H50" s="64">
        <v>6915</v>
      </c>
      <c r="I50" s="40"/>
      <c r="J50" s="40"/>
      <c r="K50" s="50">
        <v>0</v>
      </c>
      <c r="L50">
        <v>2212</v>
      </c>
    </row>
    <row r="51" spans="1:12" x14ac:dyDescent="0.3">
      <c r="A51" s="58">
        <v>12</v>
      </c>
      <c r="B51" s="58">
        <v>7006</v>
      </c>
      <c r="C51" s="61">
        <v>23</v>
      </c>
      <c r="D51" s="58">
        <v>7027</v>
      </c>
      <c r="E51" s="61">
        <v>13</v>
      </c>
      <c r="F51" s="58">
        <v>7038</v>
      </c>
      <c r="G51" s="64">
        <v>23</v>
      </c>
      <c r="H51" s="64">
        <v>7117</v>
      </c>
      <c r="I51" s="40"/>
      <c r="J51" s="40"/>
      <c r="K51" s="50">
        <v>0</v>
      </c>
      <c r="L51">
        <v>1212</v>
      </c>
    </row>
    <row r="52" spans="1:12" x14ac:dyDescent="0.3">
      <c r="A52" s="58">
        <v>12</v>
      </c>
      <c r="B52" s="58">
        <v>7227</v>
      </c>
      <c r="C52" s="61">
        <v>14</v>
      </c>
      <c r="D52" s="58">
        <v>7249</v>
      </c>
      <c r="E52" s="61">
        <v>24</v>
      </c>
      <c r="F52" s="58">
        <v>7262</v>
      </c>
      <c r="G52" s="64">
        <v>23</v>
      </c>
      <c r="H52" s="64">
        <v>7270</v>
      </c>
      <c r="I52" s="40"/>
      <c r="J52" s="40"/>
      <c r="K52" s="50">
        <v>0</v>
      </c>
      <c r="L52">
        <v>1122</v>
      </c>
    </row>
    <row r="53" spans="1:12" x14ac:dyDescent="0.3">
      <c r="A53" s="58">
        <v>12</v>
      </c>
      <c r="B53" s="58">
        <v>7406</v>
      </c>
      <c r="C53" s="61">
        <v>23</v>
      </c>
      <c r="D53" s="58">
        <v>7417</v>
      </c>
      <c r="E53" s="61">
        <v>13</v>
      </c>
      <c r="F53" s="58">
        <v>7456</v>
      </c>
      <c r="G53" s="64">
        <v>23</v>
      </c>
      <c r="H53" s="64">
        <v>7478</v>
      </c>
      <c r="I53" s="40"/>
      <c r="J53" s="40"/>
      <c r="K53" s="50">
        <v>0</v>
      </c>
      <c r="L53">
        <v>1212</v>
      </c>
    </row>
    <row r="54" spans="1:12" x14ac:dyDescent="0.3">
      <c r="A54" s="58">
        <v>21</v>
      </c>
      <c r="B54" s="58">
        <v>7591</v>
      </c>
      <c r="C54" s="61">
        <v>12</v>
      </c>
      <c r="D54" s="58">
        <v>7602</v>
      </c>
      <c r="E54" s="61">
        <v>24</v>
      </c>
      <c r="F54" s="58">
        <v>7615</v>
      </c>
      <c r="G54" s="64">
        <v>23</v>
      </c>
      <c r="H54" s="64">
        <v>7620</v>
      </c>
      <c r="I54" s="40"/>
      <c r="J54" s="40"/>
      <c r="K54" s="50">
        <v>0</v>
      </c>
      <c r="L54">
        <v>2122</v>
      </c>
    </row>
    <row r="55" spans="1:12" x14ac:dyDescent="0.3">
      <c r="A55" s="58">
        <v>21</v>
      </c>
      <c r="B55" s="58">
        <v>7717</v>
      </c>
      <c r="C55" s="61">
        <v>12</v>
      </c>
      <c r="D55" s="58">
        <v>7743</v>
      </c>
      <c r="E55" s="61">
        <v>24</v>
      </c>
      <c r="F55" s="58">
        <v>7760</v>
      </c>
      <c r="G55" s="64">
        <v>23</v>
      </c>
      <c r="H55" s="64">
        <v>7792</v>
      </c>
      <c r="I55" s="40"/>
      <c r="J55" s="40"/>
      <c r="K55" s="50">
        <v>0</v>
      </c>
      <c r="L55">
        <v>2122</v>
      </c>
    </row>
    <row r="56" spans="1:12" x14ac:dyDescent="0.3">
      <c r="A56" s="57">
        <v>12</v>
      </c>
      <c r="B56" s="57">
        <v>7918</v>
      </c>
      <c r="C56" s="60">
        <v>23</v>
      </c>
      <c r="D56" s="57">
        <v>7927</v>
      </c>
      <c r="E56" s="60">
        <v>24</v>
      </c>
      <c r="F56" s="57">
        <v>7943</v>
      </c>
      <c r="G56" s="63">
        <v>14</v>
      </c>
      <c r="H56" s="63">
        <v>7954</v>
      </c>
      <c r="I56" s="41"/>
      <c r="J56" s="41"/>
      <c r="K56" s="42">
        <v>0</v>
      </c>
      <c r="L56">
        <v>1221</v>
      </c>
    </row>
    <row r="57" spans="1:12" x14ac:dyDescent="0.3">
      <c r="A57" s="57">
        <v>21</v>
      </c>
      <c r="B57" s="57">
        <v>8053</v>
      </c>
      <c r="C57" s="60">
        <v>21</v>
      </c>
      <c r="D57" s="57">
        <v>8063</v>
      </c>
      <c r="E57" s="60">
        <v>11</v>
      </c>
      <c r="F57" s="57">
        <v>8073</v>
      </c>
      <c r="G57" s="63">
        <v>21</v>
      </c>
      <c r="H57" s="63">
        <v>8085</v>
      </c>
      <c r="I57" s="41"/>
      <c r="J57" s="41"/>
      <c r="K57" s="42">
        <v>0</v>
      </c>
      <c r="L57">
        <v>2212</v>
      </c>
    </row>
    <row r="58" spans="1:12" x14ac:dyDescent="0.3">
      <c r="A58" s="57">
        <v>12</v>
      </c>
      <c r="B58" s="57">
        <v>8203</v>
      </c>
      <c r="C58" s="60">
        <v>23</v>
      </c>
      <c r="D58" s="57">
        <v>8212</v>
      </c>
      <c r="E58" s="60">
        <v>13</v>
      </c>
      <c r="F58" s="57">
        <v>8230</v>
      </c>
      <c r="G58" s="63">
        <v>23</v>
      </c>
      <c r="H58" s="63">
        <v>8254</v>
      </c>
      <c r="I58" s="41"/>
      <c r="J58" s="41"/>
      <c r="K58" s="42">
        <v>0</v>
      </c>
      <c r="L58">
        <v>1212</v>
      </c>
    </row>
    <row r="59" spans="1:12" x14ac:dyDescent="0.3">
      <c r="A59" s="57">
        <v>12</v>
      </c>
      <c r="B59" s="57">
        <v>8355</v>
      </c>
      <c r="C59" s="60">
        <v>23</v>
      </c>
      <c r="D59" s="57">
        <v>8365</v>
      </c>
      <c r="E59" s="60">
        <v>24</v>
      </c>
      <c r="F59" s="57">
        <v>8374</v>
      </c>
      <c r="G59" s="63">
        <v>14</v>
      </c>
      <c r="H59" s="63">
        <v>8387</v>
      </c>
      <c r="I59" s="41"/>
      <c r="J59" s="41"/>
      <c r="K59" s="42">
        <v>0</v>
      </c>
      <c r="L59">
        <v>1221</v>
      </c>
    </row>
    <row r="60" spans="1:12" x14ac:dyDescent="0.3">
      <c r="A60" s="57">
        <v>12</v>
      </c>
      <c r="B60" s="57">
        <v>8487</v>
      </c>
      <c r="C60" s="60">
        <v>14</v>
      </c>
      <c r="D60" s="57">
        <v>8506</v>
      </c>
      <c r="E60" s="60">
        <v>24</v>
      </c>
      <c r="F60" s="57">
        <v>8516</v>
      </c>
      <c r="G60" s="63">
        <v>14</v>
      </c>
      <c r="H60" s="63">
        <v>8532</v>
      </c>
      <c r="I60" s="41"/>
      <c r="J60" s="41"/>
      <c r="K60" s="42">
        <v>0</v>
      </c>
      <c r="L60">
        <v>1121</v>
      </c>
    </row>
    <row r="61" spans="1:12" x14ac:dyDescent="0.3">
      <c r="A61" s="57">
        <v>12</v>
      </c>
      <c r="B61" s="57">
        <v>8636</v>
      </c>
      <c r="C61" s="60">
        <v>23</v>
      </c>
      <c r="D61" s="57">
        <v>8646</v>
      </c>
      <c r="E61" s="60">
        <v>13</v>
      </c>
      <c r="F61" s="57">
        <v>8658</v>
      </c>
      <c r="G61" s="63">
        <v>23</v>
      </c>
      <c r="H61" s="63">
        <v>8674</v>
      </c>
      <c r="I61" s="41"/>
      <c r="J61" s="41"/>
      <c r="K61" s="42">
        <v>0</v>
      </c>
      <c r="L61">
        <v>1212</v>
      </c>
    </row>
    <row r="62" spans="1:12" x14ac:dyDescent="0.3">
      <c r="A62" s="57">
        <v>12</v>
      </c>
      <c r="B62" s="57">
        <v>8826</v>
      </c>
      <c r="C62" s="60">
        <v>23</v>
      </c>
      <c r="D62" s="57">
        <v>8853</v>
      </c>
      <c r="E62" s="60">
        <v>13</v>
      </c>
      <c r="F62" s="57">
        <v>8884</v>
      </c>
      <c r="G62" s="63">
        <v>23</v>
      </c>
      <c r="H62" s="63">
        <v>8934</v>
      </c>
      <c r="I62" s="41"/>
      <c r="J62" s="41"/>
      <c r="K62" s="42">
        <v>0</v>
      </c>
      <c r="L62">
        <v>1212</v>
      </c>
    </row>
    <row r="63" spans="1:12" x14ac:dyDescent="0.3">
      <c r="A63" s="57">
        <v>12</v>
      </c>
      <c r="B63" s="57">
        <v>9036</v>
      </c>
      <c r="C63" s="60">
        <v>14</v>
      </c>
      <c r="D63" s="57">
        <v>9050</v>
      </c>
      <c r="E63" s="60">
        <v>13</v>
      </c>
      <c r="F63" s="57">
        <v>9068</v>
      </c>
      <c r="G63" s="63">
        <v>23</v>
      </c>
      <c r="H63" s="63">
        <v>9111</v>
      </c>
      <c r="I63" s="41"/>
      <c r="J63" s="41"/>
      <c r="K63" s="42">
        <v>0</v>
      </c>
      <c r="L63">
        <v>1112</v>
      </c>
    </row>
    <row r="64" spans="1:12" x14ac:dyDescent="0.3">
      <c r="A64" s="57">
        <v>12</v>
      </c>
      <c r="B64" s="57">
        <v>9210</v>
      </c>
      <c r="C64" s="60">
        <v>23</v>
      </c>
      <c r="D64" s="57">
        <v>9220</v>
      </c>
      <c r="E64" s="60">
        <v>13</v>
      </c>
      <c r="F64" s="57">
        <v>9231</v>
      </c>
      <c r="G64" s="63">
        <v>23</v>
      </c>
      <c r="H64" s="63">
        <v>9254</v>
      </c>
      <c r="I64" s="41"/>
      <c r="J64" s="41"/>
      <c r="K64" s="42">
        <v>0</v>
      </c>
      <c r="L64">
        <v>1212</v>
      </c>
    </row>
    <row r="65" spans="1:12" x14ac:dyDescent="0.3">
      <c r="A65" s="57">
        <v>12</v>
      </c>
      <c r="B65" s="57">
        <v>9365</v>
      </c>
      <c r="C65" s="60">
        <v>23</v>
      </c>
      <c r="D65" s="57">
        <v>9374</v>
      </c>
      <c r="E65" s="60">
        <v>24</v>
      </c>
      <c r="F65" s="57">
        <v>9392</v>
      </c>
      <c r="G65" s="63">
        <v>23</v>
      </c>
      <c r="H65" s="63">
        <v>9414</v>
      </c>
      <c r="I65" s="41"/>
      <c r="J65" s="41"/>
      <c r="K65" s="42">
        <v>0</v>
      </c>
      <c r="L65">
        <v>1222</v>
      </c>
    </row>
    <row r="66" spans="1:12" x14ac:dyDescent="0.3">
      <c r="A66" s="57">
        <v>21</v>
      </c>
      <c r="B66" s="57">
        <v>9513</v>
      </c>
      <c r="C66" s="60">
        <v>21</v>
      </c>
      <c r="D66" s="57">
        <v>9526</v>
      </c>
      <c r="E66" s="60">
        <v>11</v>
      </c>
      <c r="F66" s="57">
        <v>9537</v>
      </c>
      <c r="G66" s="63">
        <v>21</v>
      </c>
      <c r="H66" s="63">
        <v>9551</v>
      </c>
      <c r="I66" s="41"/>
      <c r="J66" s="41"/>
      <c r="K66" s="42">
        <v>0</v>
      </c>
      <c r="L66">
        <v>2212</v>
      </c>
    </row>
    <row r="67" spans="1:12" x14ac:dyDescent="0.3">
      <c r="A67" s="57">
        <v>12</v>
      </c>
      <c r="B67" s="57">
        <v>9668</v>
      </c>
      <c r="C67" s="60">
        <v>23</v>
      </c>
      <c r="D67" s="57">
        <v>9708</v>
      </c>
      <c r="E67" s="60">
        <v>24</v>
      </c>
      <c r="F67" s="57">
        <v>9736</v>
      </c>
      <c r="G67" s="63">
        <v>23</v>
      </c>
      <c r="H67" s="63">
        <v>9768</v>
      </c>
      <c r="I67" s="41"/>
      <c r="J67" s="41"/>
      <c r="K67" s="42">
        <v>0</v>
      </c>
      <c r="L67">
        <v>1222</v>
      </c>
    </row>
    <row r="68" spans="1:12" x14ac:dyDescent="0.3">
      <c r="A68" s="57">
        <v>21</v>
      </c>
      <c r="B68" s="57">
        <v>9870</v>
      </c>
      <c r="C68" s="60">
        <v>21</v>
      </c>
      <c r="D68" s="57">
        <v>9887</v>
      </c>
      <c r="E68" s="60">
        <v>22</v>
      </c>
      <c r="F68" s="57">
        <v>9905</v>
      </c>
      <c r="G68" s="63">
        <v>23</v>
      </c>
      <c r="H68" s="63">
        <v>9932</v>
      </c>
      <c r="I68" s="41"/>
      <c r="J68" s="41"/>
      <c r="K68" s="42">
        <v>0</v>
      </c>
      <c r="L68">
        <v>2222</v>
      </c>
    </row>
    <row r="69" spans="1:12" x14ac:dyDescent="0.3">
      <c r="A69" s="57">
        <v>21</v>
      </c>
      <c r="B69" s="57">
        <v>10032</v>
      </c>
      <c r="C69" s="60">
        <v>12</v>
      </c>
      <c r="D69" s="57">
        <v>10043</v>
      </c>
      <c r="E69" s="60">
        <v>24</v>
      </c>
      <c r="F69" s="57">
        <v>10082</v>
      </c>
      <c r="G69" s="63">
        <v>23</v>
      </c>
      <c r="H69" s="63">
        <v>10096</v>
      </c>
      <c r="I69" s="41"/>
      <c r="J69" s="41"/>
      <c r="K69" s="42">
        <v>0</v>
      </c>
      <c r="L69">
        <v>2122</v>
      </c>
    </row>
    <row r="70" spans="1:12" x14ac:dyDescent="0.3">
      <c r="A70" s="57">
        <v>21</v>
      </c>
      <c r="B70" s="57">
        <v>10201</v>
      </c>
      <c r="C70" s="60">
        <v>12</v>
      </c>
      <c r="D70" s="57">
        <v>10220</v>
      </c>
      <c r="E70" s="60">
        <v>24</v>
      </c>
      <c r="F70" s="57">
        <v>10230</v>
      </c>
      <c r="G70" s="63">
        <v>23</v>
      </c>
      <c r="H70" s="63">
        <v>10250</v>
      </c>
      <c r="I70" s="41"/>
      <c r="J70" s="41"/>
      <c r="K70" s="42">
        <v>0</v>
      </c>
      <c r="L70">
        <v>2122</v>
      </c>
    </row>
    <row r="71" spans="1:12" x14ac:dyDescent="0.3">
      <c r="A71" s="57">
        <v>12</v>
      </c>
      <c r="B71" s="57">
        <v>10349</v>
      </c>
      <c r="C71" s="60">
        <v>14</v>
      </c>
      <c r="D71" s="57">
        <v>10371</v>
      </c>
      <c r="E71" s="60">
        <v>24</v>
      </c>
      <c r="F71" s="57">
        <v>10380</v>
      </c>
      <c r="G71" s="63">
        <v>14</v>
      </c>
      <c r="H71" s="63">
        <v>10394</v>
      </c>
      <c r="I71" s="41"/>
      <c r="J71" s="41"/>
      <c r="K71" s="42">
        <v>0</v>
      </c>
      <c r="L71">
        <v>1121</v>
      </c>
    </row>
    <row r="72" spans="1:12" x14ac:dyDescent="0.3">
      <c r="A72" s="57">
        <v>12</v>
      </c>
      <c r="B72" s="57">
        <v>10494</v>
      </c>
      <c r="C72" s="60">
        <v>14</v>
      </c>
      <c r="D72" s="57">
        <v>10506</v>
      </c>
      <c r="E72" s="60">
        <v>24</v>
      </c>
      <c r="F72" s="57">
        <v>10516</v>
      </c>
      <c r="G72" s="63">
        <v>14</v>
      </c>
      <c r="H72" s="63">
        <v>10535</v>
      </c>
      <c r="I72" s="41"/>
      <c r="J72" s="41"/>
      <c r="K72" s="42">
        <v>0</v>
      </c>
      <c r="L72">
        <v>1121</v>
      </c>
    </row>
    <row r="73" spans="1:12" x14ac:dyDescent="0.3">
      <c r="A73" s="57">
        <v>12</v>
      </c>
      <c r="B73" s="57">
        <v>10640</v>
      </c>
      <c r="C73" s="60">
        <v>14</v>
      </c>
      <c r="D73" s="57">
        <v>10659</v>
      </c>
      <c r="E73" s="60">
        <v>24</v>
      </c>
      <c r="F73" s="57">
        <v>10673</v>
      </c>
      <c r="G73" s="63">
        <v>23</v>
      </c>
      <c r="H73" s="63">
        <v>10703</v>
      </c>
      <c r="I73" s="41"/>
      <c r="J73" s="41"/>
      <c r="K73" s="42">
        <v>0</v>
      </c>
      <c r="L73">
        <v>1122</v>
      </c>
    </row>
    <row r="74" spans="1:12" x14ac:dyDescent="0.3">
      <c r="A74" s="57">
        <v>12</v>
      </c>
      <c r="B74" s="57">
        <v>10842</v>
      </c>
      <c r="C74" s="60">
        <v>23</v>
      </c>
      <c r="D74" s="57">
        <v>10857</v>
      </c>
      <c r="E74" s="60">
        <v>24</v>
      </c>
      <c r="F74" s="57">
        <v>10861</v>
      </c>
      <c r="G74" s="63">
        <v>14</v>
      </c>
      <c r="H74" s="63">
        <v>10875</v>
      </c>
      <c r="I74" s="41"/>
      <c r="J74" s="41"/>
      <c r="K74" s="42">
        <v>0</v>
      </c>
      <c r="L74">
        <v>1221</v>
      </c>
    </row>
    <row r="75" spans="1:12" x14ac:dyDescent="0.3">
      <c r="A75" s="57">
        <v>21</v>
      </c>
      <c r="B75" s="57">
        <v>10986</v>
      </c>
      <c r="C75" s="60">
        <v>12</v>
      </c>
      <c r="D75" s="57">
        <v>10996</v>
      </c>
      <c r="E75" s="60">
        <v>24</v>
      </c>
      <c r="F75" s="57">
        <v>11006</v>
      </c>
      <c r="G75" s="63">
        <v>23</v>
      </c>
      <c r="H75" s="63">
        <v>11018</v>
      </c>
      <c r="I75" s="41"/>
      <c r="J75" s="41"/>
      <c r="K75" s="42">
        <v>0</v>
      </c>
      <c r="L75">
        <v>2122</v>
      </c>
    </row>
    <row r="76" spans="1:12" x14ac:dyDescent="0.3">
      <c r="A76" s="57">
        <v>12</v>
      </c>
      <c r="B76" s="57">
        <v>11135</v>
      </c>
      <c r="C76" s="60">
        <v>23</v>
      </c>
      <c r="D76" s="57">
        <v>11160</v>
      </c>
      <c r="E76" s="60">
        <v>13</v>
      </c>
      <c r="F76" s="57">
        <v>11172</v>
      </c>
      <c r="G76" s="63">
        <v>23</v>
      </c>
      <c r="H76" s="63">
        <v>11192</v>
      </c>
      <c r="I76" s="41"/>
      <c r="J76" s="41"/>
      <c r="K76" s="42">
        <v>0</v>
      </c>
      <c r="L76">
        <v>1212</v>
      </c>
    </row>
    <row r="77" spans="1:12" x14ac:dyDescent="0.3">
      <c r="A77" s="57">
        <v>12</v>
      </c>
      <c r="B77" s="57">
        <v>11314</v>
      </c>
      <c r="C77" s="60">
        <v>23</v>
      </c>
      <c r="D77" s="57">
        <v>11331</v>
      </c>
      <c r="E77" s="60">
        <v>24</v>
      </c>
      <c r="F77" s="57">
        <v>11354</v>
      </c>
      <c r="G77" s="63">
        <v>23</v>
      </c>
      <c r="H77" s="63">
        <v>11378</v>
      </c>
      <c r="I77" s="41"/>
      <c r="J77" s="41"/>
      <c r="K77" s="42">
        <v>0</v>
      </c>
      <c r="L77">
        <v>1222</v>
      </c>
    </row>
    <row r="78" spans="1:12" x14ac:dyDescent="0.3">
      <c r="A78" s="57">
        <v>21</v>
      </c>
      <c r="B78" s="57">
        <v>11499</v>
      </c>
      <c r="C78" s="60">
        <v>12</v>
      </c>
      <c r="D78" s="57">
        <v>11509</v>
      </c>
      <c r="E78" s="60">
        <v>24</v>
      </c>
      <c r="F78" s="57">
        <v>11528</v>
      </c>
      <c r="G78" s="63">
        <v>23</v>
      </c>
      <c r="H78" s="63">
        <v>11533</v>
      </c>
      <c r="I78" s="41"/>
      <c r="J78" s="41"/>
      <c r="K78" s="42">
        <v>0</v>
      </c>
      <c r="L78">
        <v>2122</v>
      </c>
    </row>
    <row r="79" spans="1:12" x14ac:dyDescent="0.3">
      <c r="A79" s="57">
        <v>21</v>
      </c>
      <c r="B79" s="57">
        <v>11660</v>
      </c>
      <c r="C79" s="60">
        <v>12</v>
      </c>
      <c r="D79" s="57">
        <v>11682</v>
      </c>
      <c r="E79" s="60">
        <v>13</v>
      </c>
      <c r="F79" s="57">
        <v>11718</v>
      </c>
      <c r="G79" s="63">
        <v>23</v>
      </c>
      <c r="H79" s="63">
        <v>11734</v>
      </c>
      <c r="I79" s="41"/>
      <c r="J79" s="41"/>
      <c r="K79" s="42">
        <v>0</v>
      </c>
      <c r="L79">
        <v>2112</v>
      </c>
    </row>
    <row r="80" spans="1:12" x14ac:dyDescent="0.3">
      <c r="A80" s="57">
        <v>21</v>
      </c>
      <c r="B80" s="57">
        <v>11833</v>
      </c>
      <c r="C80" s="60">
        <v>12</v>
      </c>
      <c r="D80" s="57">
        <v>11851</v>
      </c>
      <c r="E80" s="60">
        <v>24</v>
      </c>
      <c r="F80" s="57">
        <v>11860</v>
      </c>
      <c r="G80" s="63">
        <v>14</v>
      </c>
      <c r="H80" s="63">
        <v>11871</v>
      </c>
      <c r="I80" s="41"/>
      <c r="J80" s="41"/>
      <c r="K80" s="42">
        <v>0</v>
      </c>
      <c r="L80">
        <v>2121</v>
      </c>
    </row>
    <row r="81" spans="1:12" x14ac:dyDescent="0.3">
      <c r="A81" s="58">
        <v>12</v>
      </c>
      <c r="B81" s="58">
        <v>11995</v>
      </c>
      <c r="C81" s="61">
        <v>23</v>
      </c>
      <c r="D81" s="58">
        <v>12009</v>
      </c>
      <c r="E81" s="61">
        <v>13</v>
      </c>
      <c r="F81" s="58">
        <v>12026</v>
      </c>
      <c r="G81" s="64">
        <v>23</v>
      </c>
      <c r="H81" s="64">
        <v>12044</v>
      </c>
      <c r="I81" s="40"/>
      <c r="J81" s="40"/>
      <c r="K81" s="50">
        <v>0</v>
      </c>
      <c r="L81">
        <v>1212</v>
      </c>
    </row>
    <row r="82" spans="1:12" x14ac:dyDescent="0.3">
      <c r="A82" s="58">
        <v>21</v>
      </c>
      <c r="B82" s="58">
        <v>12176</v>
      </c>
      <c r="C82" s="61">
        <v>12</v>
      </c>
      <c r="D82" s="58">
        <v>12185</v>
      </c>
      <c r="E82" s="61">
        <v>24</v>
      </c>
      <c r="F82" s="58">
        <v>12199</v>
      </c>
      <c r="G82" s="64">
        <v>23</v>
      </c>
      <c r="H82" s="64">
        <v>12208</v>
      </c>
      <c r="I82" s="40"/>
      <c r="J82" s="40"/>
      <c r="K82" s="50">
        <v>0</v>
      </c>
      <c r="L82">
        <v>2122</v>
      </c>
    </row>
    <row r="83" spans="1:12" x14ac:dyDescent="0.3">
      <c r="A83" s="58">
        <v>21</v>
      </c>
      <c r="B83" s="58">
        <v>12347</v>
      </c>
      <c r="C83" s="61">
        <v>21</v>
      </c>
      <c r="D83" s="58">
        <v>12356</v>
      </c>
      <c r="E83" s="61">
        <v>11</v>
      </c>
      <c r="F83" s="58">
        <v>12367</v>
      </c>
      <c r="G83" s="64">
        <v>21</v>
      </c>
      <c r="H83" s="64">
        <v>12392</v>
      </c>
      <c r="I83" s="40"/>
      <c r="J83" s="40"/>
      <c r="K83" s="50">
        <v>0</v>
      </c>
      <c r="L83">
        <v>2212</v>
      </c>
    </row>
    <row r="84" spans="1:12" x14ac:dyDescent="0.3">
      <c r="A84" s="58">
        <v>21</v>
      </c>
      <c r="B84" s="58">
        <v>12510</v>
      </c>
      <c r="C84" s="61">
        <v>21</v>
      </c>
      <c r="D84" s="58">
        <v>12546</v>
      </c>
      <c r="E84" s="61">
        <v>22</v>
      </c>
      <c r="F84" s="58">
        <v>12566</v>
      </c>
      <c r="G84" s="64">
        <v>14</v>
      </c>
      <c r="H84" s="64">
        <v>12577</v>
      </c>
      <c r="I84" s="40"/>
      <c r="J84" s="40"/>
      <c r="K84" s="50">
        <v>0</v>
      </c>
      <c r="L84">
        <v>2221</v>
      </c>
    </row>
    <row r="85" spans="1:12" x14ac:dyDescent="0.3">
      <c r="A85" s="58">
        <v>21</v>
      </c>
      <c r="B85" s="58">
        <v>12691</v>
      </c>
      <c r="C85" s="61">
        <v>12</v>
      </c>
      <c r="D85" s="58">
        <v>12701</v>
      </c>
      <c r="E85" s="61">
        <v>13</v>
      </c>
      <c r="F85" s="58">
        <v>12722</v>
      </c>
      <c r="G85" s="64">
        <v>23</v>
      </c>
      <c r="H85" s="64">
        <v>12734</v>
      </c>
      <c r="I85" s="40"/>
      <c r="J85" s="40"/>
      <c r="K85" s="50">
        <v>0</v>
      </c>
      <c r="L85">
        <v>2112</v>
      </c>
    </row>
    <row r="86" spans="1:12" x14ac:dyDescent="0.3">
      <c r="A86" s="58">
        <v>12</v>
      </c>
      <c r="B86" s="58">
        <v>12860</v>
      </c>
      <c r="C86" s="61">
        <v>23</v>
      </c>
      <c r="D86" s="58">
        <v>12872</v>
      </c>
      <c r="E86" s="61">
        <v>24</v>
      </c>
      <c r="F86" s="58">
        <v>12895</v>
      </c>
      <c r="G86" s="64">
        <v>14</v>
      </c>
      <c r="H86" s="64">
        <v>12926</v>
      </c>
      <c r="I86" s="40"/>
      <c r="J86" s="40"/>
      <c r="K86" s="50">
        <v>0</v>
      </c>
      <c r="L86">
        <v>1221</v>
      </c>
    </row>
    <row r="87" spans="1:12" x14ac:dyDescent="0.3">
      <c r="A87" s="58">
        <v>12</v>
      </c>
      <c r="B87" s="58">
        <v>13036</v>
      </c>
      <c r="C87" s="61">
        <v>14</v>
      </c>
      <c r="D87" s="58">
        <v>13055</v>
      </c>
      <c r="E87" s="61">
        <v>24</v>
      </c>
      <c r="F87" s="58">
        <v>13082</v>
      </c>
      <c r="G87" s="64">
        <v>23</v>
      </c>
      <c r="H87" s="64">
        <v>13126</v>
      </c>
      <c r="I87" s="40"/>
      <c r="J87" s="40"/>
      <c r="K87" s="50">
        <v>0</v>
      </c>
      <c r="L87">
        <v>1122</v>
      </c>
    </row>
    <row r="88" spans="1:12" x14ac:dyDescent="0.3">
      <c r="A88" s="58">
        <v>21</v>
      </c>
      <c r="B88" s="58">
        <v>13235</v>
      </c>
      <c r="C88" s="61">
        <v>12</v>
      </c>
      <c r="D88" s="58">
        <v>13247</v>
      </c>
      <c r="E88" s="61">
        <v>24</v>
      </c>
      <c r="F88" s="58">
        <v>13264</v>
      </c>
      <c r="G88" s="64">
        <v>23</v>
      </c>
      <c r="H88" s="64">
        <v>13278</v>
      </c>
      <c r="I88" s="40"/>
      <c r="J88" s="40"/>
      <c r="K88" s="50">
        <v>0</v>
      </c>
      <c r="L88">
        <v>2122</v>
      </c>
    </row>
    <row r="89" spans="1:12" x14ac:dyDescent="0.3">
      <c r="A89" s="58">
        <v>21</v>
      </c>
      <c r="B89" s="58">
        <v>13440</v>
      </c>
      <c r="C89" s="61">
        <v>21</v>
      </c>
      <c r="D89" s="58">
        <v>13462</v>
      </c>
      <c r="E89" s="61">
        <v>11</v>
      </c>
      <c r="F89" s="58">
        <v>13474</v>
      </c>
      <c r="G89" s="64">
        <v>21</v>
      </c>
      <c r="H89" s="64">
        <v>13501</v>
      </c>
      <c r="I89" s="40"/>
      <c r="J89" s="40"/>
      <c r="K89" s="50">
        <v>0</v>
      </c>
      <c r="L89">
        <v>2212</v>
      </c>
    </row>
    <row r="90" spans="1:12" x14ac:dyDescent="0.3">
      <c r="A90" s="58">
        <v>12</v>
      </c>
      <c r="B90" s="58">
        <v>13631</v>
      </c>
      <c r="C90" s="61">
        <v>23</v>
      </c>
      <c r="D90" s="58">
        <v>13641</v>
      </c>
      <c r="E90" s="61">
        <v>13</v>
      </c>
      <c r="F90" s="58">
        <v>13653</v>
      </c>
      <c r="G90" s="64">
        <v>23</v>
      </c>
      <c r="H90" s="64">
        <v>13665</v>
      </c>
      <c r="I90" s="40"/>
      <c r="J90" s="40"/>
      <c r="K90" s="50">
        <v>0</v>
      </c>
      <c r="L90">
        <v>1212</v>
      </c>
    </row>
    <row r="91" spans="1:12" x14ac:dyDescent="0.3">
      <c r="A91" s="58">
        <v>12</v>
      </c>
      <c r="B91" s="58">
        <v>13788</v>
      </c>
      <c r="C91" s="61">
        <v>14</v>
      </c>
      <c r="D91" s="58">
        <v>13808</v>
      </c>
      <c r="E91" s="61">
        <v>24</v>
      </c>
      <c r="F91" s="58">
        <v>13830</v>
      </c>
      <c r="G91" s="64">
        <v>23</v>
      </c>
      <c r="H91" s="64">
        <v>13838</v>
      </c>
      <c r="I91" s="40"/>
      <c r="J91" s="40"/>
      <c r="K91" s="50">
        <v>0</v>
      </c>
      <c r="L91">
        <v>1122</v>
      </c>
    </row>
    <row r="92" spans="1:12" x14ac:dyDescent="0.3">
      <c r="A92" s="58">
        <v>21</v>
      </c>
      <c r="B92" s="58">
        <v>13948</v>
      </c>
      <c r="C92" s="61">
        <v>21</v>
      </c>
      <c r="D92" s="58">
        <v>13968</v>
      </c>
      <c r="E92" s="61">
        <v>11</v>
      </c>
      <c r="F92" s="58">
        <v>13979</v>
      </c>
      <c r="G92" s="64">
        <v>21</v>
      </c>
      <c r="H92" s="64">
        <v>13989</v>
      </c>
      <c r="I92" s="40"/>
      <c r="J92" s="40"/>
      <c r="K92" s="50">
        <v>0</v>
      </c>
      <c r="L92">
        <v>2212</v>
      </c>
    </row>
    <row r="93" spans="1:12" x14ac:dyDescent="0.3">
      <c r="A93" s="58">
        <v>21</v>
      </c>
      <c r="B93" s="58">
        <v>14105</v>
      </c>
      <c r="C93" s="61">
        <v>21</v>
      </c>
      <c r="D93" s="58">
        <v>14143</v>
      </c>
      <c r="E93" s="61">
        <v>22</v>
      </c>
      <c r="F93" s="58">
        <v>14148</v>
      </c>
      <c r="G93" s="64">
        <v>23</v>
      </c>
      <c r="H93" s="64">
        <v>14237</v>
      </c>
      <c r="I93" s="40"/>
      <c r="J93" s="40"/>
      <c r="K93" s="50">
        <v>0</v>
      </c>
      <c r="L93">
        <v>2222</v>
      </c>
    </row>
    <row r="94" spans="1:12" x14ac:dyDescent="0.3">
      <c r="A94" s="58">
        <v>21</v>
      </c>
      <c r="B94" s="58">
        <v>14341</v>
      </c>
      <c r="C94" s="61">
        <v>12</v>
      </c>
      <c r="D94" s="58">
        <v>14370</v>
      </c>
      <c r="E94" s="61">
        <v>24</v>
      </c>
      <c r="F94" s="58">
        <v>14384</v>
      </c>
      <c r="G94" s="64">
        <v>23</v>
      </c>
      <c r="H94" s="64">
        <v>14396</v>
      </c>
      <c r="I94" s="40"/>
      <c r="J94" s="40"/>
      <c r="K94" s="50">
        <v>0</v>
      </c>
      <c r="L94">
        <v>2122</v>
      </c>
    </row>
    <row r="95" spans="1:12" x14ac:dyDescent="0.3">
      <c r="A95" s="58">
        <v>21</v>
      </c>
      <c r="B95" s="58">
        <v>14513</v>
      </c>
      <c r="C95" s="61">
        <v>12</v>
      </c>
      <c r="D95" s="58">
        <v>14522</v>
      </c>
      <c r="E95" s="61">
        <v>24</v>
      </c>
      <c r="F95" s="58">
        <v>14539</v>
      </c>
      <c r="G95" s="64">
        <v>23</v>
      </c>
      <c r="H95" s="64">
        <v>14556</v>
      </c>
      <c r="I95" s="40"/>
      <c r="J95" s="40"/>
      <c r="K95" s="50">
        <v>0</v>
      </c>
      <c r="L95">
        <v>2122</v>
      </c>
    </row>
    <row r="96" spans="1:12" x14ac:dyDescent="0.3">
      <c r="A96" s="58">
        <v>12</v>
      </c>
      <c r="B96" s="58">
        <v>14690</v>
      </c>
      <c r="C96" s="61">
        <v>23</v>
      </c>
      <c r="D96" s="58">
        <v>14704</v>
      </c>
      <c r="E96" s="61">
        <v>13</v>
      </c>
      <c r="F96" s="58">
        <v>14745</v>
      </c>
      <c r="G96" s="64">
        <v>23</v>
      </c>
      <c r="H96" s="64">
        <v>14762</v>
      </c>
      <c r="I96" s="40"/>
      <c r="J96" s="40"/>
      <c r="K96" s="50">
        <v>0</v>
      </c>
      <c r="L96">
        <v>1212</v>
      </c>
    </row>
    <row r="97" spans="1:12" x14ac:dyDescent="0.3">
      <c r="A97" s="58">
        <v>21</v>
      </c>
      <c r="B97" s="58">
        <v>14870</v>
      </c>
      <c r="C97" s="61">
        <v>21</v>
      </c>
      <c r="D97" s="58">
        <v>14878</v>
      </c>
      <c r="E97" s="61">
        <v>11</v>
      </c>
      <c r="F97" s="58">
        <v>14887</v>
      </c>
      <c r="G97" s="64">
        <v>21</v>
      </c>
      <c r="H97" s="64">
        <v>14902</v>
      </c>
      <c r="I97" s="40"/>
      <c r="J97" s="40"/>
      <c r="K97" s="50">
        <v>0</v>
      </c>
      <c r="L97">
        <v>2212</v>
      </c>
    </row>
    <row r="98" spans="1:12" x14ac:dyDescent="0.3">
      <c r="A98" s="58">
        <v>21</v>
      </c>
      <c r="B98" s="58">
        <v>14994</v>
      </c>
      <c r="C98" s="61">
        <v>12</v>
      </c>
      <c r="D98" s="58">
        <v>15013</v>
      </c>
      <c r="E98" s="61">
        <v>24</v>
      </c>
      <c r="F98" s="58">
        <v>15033</v>
      </c>
      <c r="G98" s="64">
        <v>23</v>
      </c>
      <c r="H98" s="64">
        <v>15048</v>
      </c>
      <c r="I98" s="40"/>
      <c r="J98" s="40"/>
      <c r="K98" s="50">
        <v>0</v>
      </c>
      <c r="L98">
        <v>2122</v>
      </c>
    </row>
    <row r="99" spans="1:12" x14ac:dyDescent="0.3">
      <c r="A99" s="58">
        <v>12</v>
      </c>
      <c r="B99" s="58">
        <v>15169</v>
      </c>
      <c r="C99" s="61">
        <v>23</v>
      </c>
      <c r="D99" s="58">
        <v>15192</v>
      </c>
      <c r="E99" s="61">
        <v>24</v>
      </c>
      <c r="F99" s="58">
        <v>15217</v>
      </c>
      <c r="G99" s="64">
        <v>14</v>
      </c>
      <c r="H99" s="64">
        <v>15234</v>
      </c>
      <c r="I99" s="40"/>
      <c r="J99" s="40"/>
      <c r="K99" s="50">
        <v>0</v>
      </c>
      <c r="L99">
        <v>1221</v>
      </c>
    </row>
    <row r="100" spans="1:12" x14ac:dyDescent="0.3">
      <c r="A100" s="58">
        <v>21</v>
      </c>
      <c r="B100" s="58">
        <v>15332</v>
      </c>
      <c r="C100" s="61">
        <v>12</v>
      </c>
      <c r="D100" s="58">
        <v>15341</v>
      </c>
      <c r="E100" s="61">
        <v>24</v>
      </c>
      <c r="F100" s="58">
        <v>15356</v>
      </c>
      <c r="G100" s="64">
        <v>14</v>
      </c>
      <c r="H100" s="64">
        <v>15377</v>
      </c>
      <c r="I100" s="40"/>
      <c r="J100" s="40"/>
      <c r="K100" s="50">
        <v>0</v>
      </c>
      <c r="L100">
        <v>2121</v>
      </c>
    </row>
    <row r="101" spans="1:12" x14ac:dyDescent="0.3">
      <c r="A101" s="58">
        <v>12</v>
      </c>
      <c r="B101" s="58">
        <v>15479</v>
      </c>
      <c r="C101" s="61">
        <v>23</v>
      </c>
      <c r="D101" s="58">
        <v>15488</v>
      </c>
      <c r="E101" s="61">
        <v>13</v>
      </c>
      <c r="F101" s="58">
        <v>15499</v>
      </c>
      <c r="G101" s="64">
        <v>23</v>
      </c>
      <c r="H101" s="64">
        <v>15518</v>
      </c>
      <c r="I101" s="40"/>
      <c r="J101" s="40"/>
      <c r="K101" s="50">
        <v>0</v>
      </c>
      <c r="L101">
        <v>1212</v>
      </c>
    </row>
    <row r="102" spans="1:12" x14ac:dyDescent="0.3">
      <c r="A102" s="58">
        <v>12</v>
      </c>
      <c r="B102" s="58">
        <v>15622</v>
      </c>
      <c r="C102" s="61">
        <v>14</v>
      </c>
      <c r="D102" s="58">
        <v>15643</v>
      </c>
      <c r="E102" s="61">
        <v>24</v>
      </c>
      <c r="F102" s="58">
        <v>15677</v>
      </c>
      <c r="G102" s="64">
        <v>23</v>
      </c>
      <c r="H102" s="64">
        <v>15693</v>
      </c>
      <c r="I102" s="40"/>
      <c r="J102" s="40"/>
      <c r="K102" s="50">
        <v>0</v>
      </c>
      <c r="L102">
        <v>1122</v>
      </c>
    </row>
    <row r="103" spans="1:12" x14ac:dyDescent="0.3">
      <c r="A103" s="58">
        <v>21</v>
      </c>
      <c r="B103" s="58">
        <v>15795</v>
      </c>
      <c r="C103" s="61">
        <v>21</v>
      </c>
      <c r="D103" s="58">
        <v>15824</v>
      </c>
      <c r="E103" s="61">
        <v>22</v>
      </c>
      <c r="F103" s="58">
        <v>15853</v>
      </c>
      <c r="G103" s="64">
        <v>23</v>
      </c>
      <c r="H103" s="64">
        <v>15861</v>
      </c>
      <c r="I103" s="40"/>
      <c r="J103" s="40"/>
      <c r="K103" s="50">
        <v>0</v>
      </c>
      <c r="L103">
        <v>2222</v>
      </c>
    </row>
    <row r="104" spans="1:12" x14ac:dyDescent="0.3">
      <c r="A104" s="58">
        <v>12</v>
      </c>
      <c r="B104" s="58">
        <v>15960</v>
      </c>
      <c r="C104" s="61">
        <v>23</v>
      </c>
      <c r="D104" s="58">
        <v>15972</v>
      </c>
      <c r="E104" s="61">
        <v>13</v>
      </c>
      <c r="F104" s="58">
        <v>15990</v>
      </c>
      <c r="G104" s="64">
        <v>23</v>
      </c>
      <c r="H104" s="64">
        <v>16005</v>
      </c>
      <c r="I104" s="40"/>
      <c r="J104" s="40"/>
      <c r="K104" s="50">
        <v>0</v>
      </c>
      <c r="L104">
        <v>1212</v>
      </c>
    </row>
    <row r="105" spans="1:12" x14ac:dyDescent="0.3">
      <c r="A105" s="57">
        <v>21</v>
      </c>
      <c r="B105" s="57">
        <v>16104</v>
      </c>
      <c r="C105" s="60">
        <v>21</v>
      </c>
      <c r="D105" s="57">
        <v>16111</v>
      </c>
      <c r="E105" s="60">
        <v>11</v>
      </c>
      <c r="F105" s="57">
        <v>16123</v>
      </c>
      <c r="G105" s="63">
        <v>21</v>
      </c>
      <c r="H105" s="63">
        <v>16132</v>
      </c>
      <c r="I105" s="41"/>
      <c r="J105" s="41"/>
      <c r="K105" s="42">
        <v>0</v>
      </c>
      <c r="L105">
        <v>2212</v>
      </c>
    </row>
    <row r="106" spans="1:12" x14ac:dyDescent="0.3">
      <c r="A106" s="57">
        <v>21</v>
      </c>
      <c r="B106" s="57">
        <v>16224</v>
      </c>
      <c r="C106" s="60">
        <v>21</v>
      </c>
      <c r="D106" s="57">
        <v>16243</v>
      </c>
      <c r="E106" s="60">
        <v>11</v>
      </c>
      <c r="F106" s="57">
        <v>16254</v>
      </c>
      <c r="G106" s="63">
        <v>21</v>
      </c>
      <c r="H106" s="63">
        <v>16278</v>
      </c>
      <c r="I106" s="41"/>
      <c r="J106" s="41"/>
      <c r="K106" s="42">
        <v>0</v>
      </c>
      <c r="L106">
        <v>2212</v>
      </c>
    </row>
    <row r="107" spans="1:12" x14ac:dyDescent="0.3">
      <c r="A107" s="57">
        <v>21</v>
      </c>
      <c r="B107" s="57">
        <v>16388</v>
      </c>
      <c r="C107" s="60">
        <v>21</v>
      </c>
      <c r="D107" s="57">
        <v>16404</v>
      </c>
      <c r="E107" s="60">
        <v>22</v>
      </c>
      <c r="F107" s="57">
        <v>16423</v>
      </c>
      <c r="G107" s="63">
        <v>23</v>
      </c>
      <c r="H107" s="63">
        <v>16431</v>
      </c>
      <c r="I107" s="41"/>
      <c r="J107" s="41"/>
      <c r="K107" s="42">
        <v>0</v>
      </c>
      <c r="L107">
        <v>2222</v>
      </c>
    </row>
    <row r="108" spans="1:12" x14ac:dyDescent="0.3">
      <c r="A108" s="57">
        <v>12</v>
      </c>
      <c r="B108" s="57">
        <v>16527</v>
      </c>
      <c r="C108" s="60">
        <v>23</v>
      </c>
      <c r="D108" s="57">
        <v>16561</v>
      </c>
      <c r="E108" s="60">
        <v>24</v>
      </c>
      <c r="F108" s="57">
        <v>16582</v>
      </c>
      <c r="G108" s="63">
        <v>23</v>
      </c>
      <c r="H108" s="63">
        <v>16601</v>
      </c>
      <c r="I108" s="41"/>
      <c r="J108" s="41"/>
      <c r="K108" s="42">
        <v>0</v>
      </c>
      <c r="L108">
        <v>1222</v>
      </c>
    </row>
    <row r="109" spans="1:12" x14ac:dyDescent="0.3">
      <c r="A109" s="57">
        <v>12</v>
      </c>
      <c r="B109" s="57">
        <v>16712</v>
      </c>
      <c r="C109" s="60">
        <v>14</v>
      </c>
      <c r="D109" s="57">
        <v>16752</v>
      </c>
      <c r="E109" s="60">
        <v>24</v>
      </c>
      <c r="F109" s="57">
        <v>16777</v>
      </c>
      <c r="G109" s="63">
        <v>23</v>
      </c>
      <c r="H109" s="63">
        <v>16787</v>
      </c>
      <c r="I109" s="41"/>
      <c r="J109" s="41"/>
      <c r="K109" s="42">
        <v>0</v>
      </c>
      <c r="L109">
        <v>1122</v>
      </c>
    </row>
    <row r="110" spans="1:12" x14ac:dyDescent="0.3">
      <c r="A110" s="57">
        <v>12</v>
      </c>
      <c r="B110" s="57">
        <v>16884</v>
      </c>
      <c r="C110" s="60">
        <v>23</v>
      </c>
      <c r="D110" s="57">
        <v>16893</v>
      </c>
      <c r="E110" s="60">
        <v>13</v>
      </c>
      <c r="F110" s="57">
        <v>16904</v>
      </c>
      <c r="G110" s="63">
        <v>23</v>
      </c>
      <c r="H110" s="63">
        <v>16968</v>
      </c>
      <c r="I110" s="41"/>
      <c r="J110" s="41"/>
      <c r="K110" s="42">
        <v>0</v>
      </c>
      <c r="L110">
        <v>1212</v>
      </c>
    </row>
    <row r="111" spans="1:12" x14ac:dyDescent="0.3">
      <c r="A111" s="57">
        <v>12</v>
      </c>
      <c r="B111" s="57">
        <v>17068</v>
      </c>
      <c r="C111" s="60">
        <v>23</v>
      </c>
      <c r="D111" s="57">
        <v>17078</v>
      </c>
      <c r="E111" s="60">
        <v>24</v>
      </c>
      <c r="F111" s="57">
        <v>17086</v>
      </c>
      <c r="G111" s="63">
        <v>14</v>
      </c>
      <c r="H111" s="63">
        <v>17098</v>
      </c>
      <c r="I111" s="41"/>
      <c r="J111" s="41"/>
      <c r="K111" s="42">
        <v>0</v>
      </c>
      <c r="L111">
        <v>1221</v>
      </c>
    </row>
    <row r="112" spans="1:12" x14ac:dyDescent="0.3">
      <c r="A112" s="57">
        <v>12</v>
      </c>
      <c r="B112" s="57">
        <v>17195</v>
      </c>
      <c r="C112" s="60">
        <v>23</v>
      </c>
      <c r="D112" s="57">
        <v>17210</v>
      </c>
      <c r="E112" s="60">
        <v>13</v>
      </c>
      <c r="F112" s="57">
        <v>17222</v>
      </c>
      <c r="G112" s="63">
        <v>23</v>
      </c>
      <c r="H112" s="63">
        <v>17246</v>
      </c>
      <c r="I112" s="41"/>
      <c r="J112" s="41"/>
      <c r="K112" s="42">
        <v>0</v>
      </c>
      <c r="L112">
        <v>1212</v>
      </c>
    </row>
    <row r="113" spans="1:12" x14ac:dyDescent="0.3">
      <c r="A113" s="57">
        <v>12</v>
      </c>
      <c r="B113" s="57">
        <v>17345</v>
      </c>
      <c r="C113" s="60">
        <v>23</v>
      </c>
      <c r="D113" s="57">
        <v>17359</v>
      </c>
      <c r="E113" s="60">
        <v>13</v>
      </c>
      <c r="F113" s="57">
        <v>17372</v>
      </c>
      <c r="G113" s="63">
        <v>23</v>
      </c>
      <c r="H113" s="63">
        <v>17388</v>
      </c>
      <c r="I113" s="41"/>
      <c r="J113" s="41"/>
      <c r="K113" s="42">
        <v>0</v>
      </c>
      <c r="L113">
        <v>1212</v>
      </c>
    </row>
    <row r="114" spans="1:12" x14ac:dyDescent="0.3">
      <c r="A114" s="57">
        <v>12</v>
      </c>
      <c r="B114" s="57">
        <v>17488</v>
      </c>
      <c r="C114" s="60">
        <v>14</v>
      </c>
      <c r="D114" s="57">
        <v>17506</v>
      </c>
      <c r="E114" s="60">
        <v>13</v>
      </c>
      <c r="F114" s="57">
        <v>17526</v>
      </c>
      <c r="G114" s="63">
        <v>23</v>
      </c>
      <c r="H114" s="63">
        <v>17538</v>
      </c>
      <c r="I114" s="41"/>
      <c r="J114" s="41"/>
      <c r="K114" s="42">
        <v>0</v>
      </c>
      <c r="L114">
        <v>1112</v>
      </c>
    </row>
    <row r="115" spans="1:12" x14ac:dyDescent="0.3">
      <c r="A115" s="57">
        <v>21</v>
      </c>
      <c r="B115" s="57">
        <v>17651</v>
      </c>
      <c r="C115" s="60">
        <v>12</v>
      </c>
      <c r="D115" s="57">
        <v>17659</v>
      </c>
      <c r="E115" s="60">
        <v>24</v>
      </c>
      <c r="F115" s="57">
        <v>17691</v>
      </c>
      <c r="G115" s="63">
        <v>23</v>
      </c>
      <c r="H115" s="63">
        <v>17714</v>
      </c>
      <c r="I115" s="41"/>
      <c r="J115" s="41"/>
      <c r="K115" s="42">
        <v>0</v>
      </c>
      <c r="L115">
        <v>2122</v>
      </c>
    </row>
    <row r="116" spans="1:12" x14ac:dyDescent="0.3">
      <c r="A116" s="57">
        <v>12</v>
      </c>
      <c r="B116" s="57">
        <v>17833</v>
      </c>
      <c r="C116" s="60">
        <v>23</v>
      </c>
      <c r="D116" s="57">
        <v>17841</v>
      </c>
      <c r="E116" s="60">
        <v>13</v>
      </c>
      <c r="F116" s="57">
        <v>17855</v>
      </c>
      <c r="G116" s="63">
        <v>23</v>
      </c>
      <c r="H116" s="63">
        <v>17874</v>
      </c>
      <c r="I116" s="41"/>
      <c r="J116" s="41"/>
      <c r="K116" s="42">
        <v>0</v>
      </c>
      <c r="L116">
        <v>1212</v>
      </c>
    </row>
    <row r="117" spans="1:12" x14ac:dyDescent="0.3">
      <c r="A117" s="57">
        <v>12</v>
      </c>
      <c r="B117" s="57">
        <v>17973</v>
      </c>
      <c r="C117" s="60">
        <v>23</v>
      </c>
      <c r="D117" s="57">
        <v>17982</v>
      </c>
      <c r="E117" s="60">
        <v>13</v>
      </c>
      <c r="F117" s="57">
        <v>17994</v>
      </c>
      <c r="G117" s="63">
        <v>23</v>
      </c>
      <c r="H117" s="63">
        <v>18004</v>
      </c>
      <c r="I117" s="41"/>
      <c r="J117" s="41"/>
      <c r="K117" s="42">
        <v>0</v>
      </c>
      <c r="L117">
        <v>1212</v>
      </c>
    </row>
    <row r="118" spans="1:12" x14ac:dyDescent="0.3">
      <c r="A118" s="57">
        <v>12</v>
      </c>
      <c r="B118" s="57">
        <v>18111</v>
      </c>
      <c r="C118" s="60">
        <v>23</v>
      </c>
      <c r="D118" s="57">
        <v>18130</v>
      </c>
      <c r="E118" s="60">
        <v>24</v>
      </c>
      <c r="F118" s="57">
        <v>18142</v>
      </c>
      <c r="G118" s="63">
        <v>23</v>
      </c>
      <c r="H118" s="63">
        <v>18163</v>
      </c>
      <c r="I118" s="41"/>
      <c r="J118" s="41"/>
      <c r="K118" s="42">
        <v>0</v>
      </c>
      <c r="L118">
        <v>1222</v>
      </c>
    </row>
    <row r="119" spans="1:12" x14ac:dyDescent="0.3">
      <c r="A119" s="57">
        <v>12</v>
      </c>
      <c r="B119" s="57">
        <v>18272</v>
      </c>
      <c r="C119" s="60">
        <v>23</v>
      </c>
      <c r="D119" s="57">
        <v>18289</v>
      </c>
      <c r="E119" s="60">
        <v>24</v>
      </c>
      <c r="F119" s="57">
        <v>18298</v>
      </c>
      <c r="G119" s="63">
        <v>23</v>
      </c>
      <c r="H119" s="63">
        <v>18324</v>
      </c>
      <c r="I119" s="41"/>
      <c r="J119" s="41"/>
      <c r="K119" s="42">
        <v>0</v>
      </c>
      <c r="L119">
        <v>1222</v>
      </c>
    </row>
    <row r="120" spans="1:12" x14ac:dyDescent="0.3">
      <c r="A120" s="57">
        <v>21</v>
      </c>
      <c r="B120" s="57">
        <v>18422</v>
      </c>
      <c r="C120" s="60">
        <v>12</v>
      </c>
      <c r="D120" s="57">
        <v>18433</v>
      </c>
      <c r="E120" s="60">
        <v>24</v>
      </c>
      <c r="F120" s="57">
        <v>18463</v>
      </c>
      <c r="G120" s="63">
        <v>23</v>
      </c>
      <c r="H120" s="63">
        <v>18468</v>
      </c>
      <c r="I120" s="41"/>
      <c r="J120" s="41"/>
      <c r="K120" s="42">
        <v>0</v>
      </c>
      <c r="L120">
        <v>2122</v>
      </c>
    </row>
    <row r="121" spans="1:12" x14ac:dyDescent="0.3">
      <c r="A121" s="57">
        <v>12</v>
      </c>
      <c r="B121" s="57">
        <v>18585</v>
      </c>
      <c r="C121" s="60">
        <v>23</v>
      </c>
      <c r="D121" s="57">
        <v>18610</v>
      </c>
      <c r="E121" s="60">
        <v>24</v>
      </c>
      <c r="F121" s="57">
        <v>18634</v>
      </c>
      <c r="G121" s="63">
        <v>23</v>
      </c>
      <c r="H121" s="63">
        <v>18657</v>
      </c>
      <c r="I121" s="41"/>
      <c r="J121" s="41"/>
      <c r="K121" s="42">
        <v>0</v>
      </c>
      <c r="L121">
        <v>1222</v>
      </c>
    </row>
    <row r="122" spans="1:12" x14ac:dyDescent="0.3">
      <c r="A122" s="57">
        <v>21</v>
      </c>
      <c r="B122" s="57">
        <v>18756</v>
      </c>
      <c r="C122" s="60">
        <v>12</v>
      </c>
      <c r="D122" s="57">
        <v>18767</v>
      </c>
      <c r="E122" s="60">
        <v>24</v>
      </c>
      <c r="F122" s="57">
        <v>18777</v>
      </c>
      <c r="G122" s="63">
        <v>23</v>
      </c>
      <c r="H122" s="63">
        <v>18790</v>
      </c>
      <c r="I122" s="41"/>
      <c r="J122" s="41"/>
      <c r="K122" s="42">
        <v>0</v>
      </c>
      <c r="L122">
        <v>2122</v>
      </c>
    </row>
    <row r="123" spans="1:12" x14ac:dyDescent="0.3">
      <c r="A123" s="57">
        <v>21</v>
      </c>
      <c r="B123" s="57">
        <v>18927</v>
      </c>
      <c r="C123" s="60">
        <v>21</v>
      </c>
      <c r="D123" s="57">
        <v>18957</v>
      </c>
      <c r="E123" s="60">
        <v>22</v>
      </c>
      <c r="F123" s="57">
        <v>18969</v>
      </c>
      <c r="G123" s="63">
        <v>23</v>
      </c>
      <c r="H123" s="63">
        <v>18997</v>
      </c>
      <c r="I123" s="41"/>
      <c r="J123" s="41"/>
      <c r="K123" s="42">
        <v>0</v>
      </c>
      <c r="L123">
        <v>2222</v>
      </c>
    </row>
    <row r="124" spans="1:12" x14ac:dyDescent="0.3">
      <c r="A124" s="57">
        <v>21</v>
      </c>
      <c r="B124" s="57">
        <v>19096</v>
      </c>
      <c r="C124" s="60">
        <v>12</v>
      </c>
      <c r="D124" s="57">
        <v>19105</v>
      </c>
      <c r="E124" s="60">
        <v>24</v>
      </c>
      <c r="F124" s="57">
        <v>19131</v>
      </c>
      <c r="G124" s="63">
        <v>23</v>
      </c>
      <c r="H124" s="63">
        <v>19139</v>
      </c>
      <c r="I124" s="41"/>
      <c r="J124" s="41"/>
      <c r="K124" s="42">
        <v>0</v>
      </c>
      <c r="L124">
        <v>2122</v>
      </c>
    </row>
    <row r="125" spans="1:12" x14ac:dyDescent="0.3">
      <c r="A125" s="57">
        <v>21</v>
      </c>
      <c r="B125" s="57">
        <v>19247</v>
      </c>
      <c r="C125" s="60">
        <v>12</v>
      </c>
      <c r="D125" s="57">
        <v>19262</v>
      </c>
      <c r="E125" s="60">
        <v>24</v>
      </c>
      <c r="F125" s="57">
        <v>19291</v>
      </c>
      <c r="G125" s="63">
        <v>23</v>
      </c>
      <c r="H125" s="63">
        <v>19318</v>
      </c>
      <c r="I125" s="41"/>
      <c r="J125" s="41"/>
      <c r="K125" s="42">
        <v>0</v>
      </c>
      <c r="L125">
        <v>2122</v>
      </c>
    </row>
    <row r="126" spans="1:12" x14ac:dyDescent="0.3">
      <c r="A126" s="57">
        <v>12</v>
      </c>
      <c r="B126" s="57">
        <v>19420</v>
      </c>
      <c r="C126" s="60">
        <v>23</v>
      </c>
      <c r="D126" s="57">
        <v>19444</v>
      </c>
      <c r="E126" s="60">
        <v>13</v>
      </c>
      <c r="F126" s="57">
        <v>19455</v>
      </c>
      <c r="G126" s="63">
        <v>23</v>
      </c>
      <c r="H126" s="63">
        <v>19487</v>
      </c>
      <c r="I126" s="41"/>
      <c r="J126" s="41"/>
      <c r="K126" s="42">
        <v>0</v>
      </c>
      <c r="L126">
        <v>1212</v>
      </c>
    </row>
    <row r="127" spans="1:12" x14ac:dyDescent="0.3">
      <c r="A127" s="57">
        <v>12</v>
      </c>
      <c r="B127" s="57">
        <v>19598</v>
      </c>
      <c r="C127" s="60">
        <v>23</v>
      </c>
      <c r="D127" s="57">
        <v>19608</v>
      </c>
      <c r="E127" s="60">
        <v>13</v>
      </c>
      <c r="F127" s="57">
        <v>19618</v>
      </c>
      <c r="G127" s="63">
        <v>23</v>
      </c>
      <c r="H127" s="63">
        <v>19645</v>
      </c>
      <c r="I127" s="41"/>
      <c r="J127" s="41"/>
      <c r="K127" s="42">
        <v>0</v>
      </c>
      <c r="L127">
        <v>1212</v>
      </c>
    </row>
    <row r="128" spans="1:12" x14ac:dyDescent="0.3">
      <c r="A128" s="57">
        <v>21</v>
      </c>
      <c r="B128" s="57">
        <v>19763</v>
      </c>
      <c r="C128" s="60">
        <v>12</v>
      </c>
      <c r="D128" s="57">
        <v>19786</v>
      </c>
      <c r="E128" s="60">
        <v>24</v>
      </c>
      <c r="F128" s="57">
        <v>19795</v>
      </c>
      <c r="G128" s="63">
        <v>14</v>
      </c>
      <c r="H128" s="63">
        <v>19806</v>
      </c>
      <c r="I128" s="41"/>
      <c r="J128" s="41"/>
      <c r="K128" s="42">
        <v>0</v>
      </c>
      <c r="L128">
        <v>2121</v>
      </c>
    </row>
    <row r="129" spans="1:12" x14ac:dyDescent="0.3">
      <c r="A129" s="57">
        <v>12</v>
      </c>
      <c r="B129" s="57">
        <v>19936</v>
      </c>
      <c r="C129" s="60">
        <v>23</v>
      </c>
      <c r="D129" s="57">
        <v>19964</v>
      </c>
      <c r="E129" s="60">
        <v>24</v>
      </c>
      <c r="F129" s="57">
        <v>19983</v>
      </c>
      <c r="G129" s="63">
        <v>23</v>
      </c>
      <c r="H129" s="63">
        <v>19985</v>
      </c>
      <c r="I129" s="41"/>
      <c r="J129" s="41"/>
      <c r="K129" s="42">
        <v>0</v>
      </c>
      <c r="L129">
        <v>1222</v>
      </c>
    </row>
    <row r="130" spans="1:12" x14ac:dyDescent="0.3">
      <c r="A130" s="58">
        <v>12</v>
      </c>
      <c r="B130" s="58">
        <v>20101</v>
      </c>
      <c r="C130" s="61">
        <v>14</v>
      </c>
      <c r="D130" s="58">
        <v>20122</v>
      </c>
      <c r="E130" s="61">
        <v>24</v>
      </c>
      <c r="F130" s="58">
        <v>20136</v>
      </c>
      <c r="G130" s="64">
        <v>23</v>
      </c>
      <c r="H130" s="64">
        <v>20156</v>
      </c>
      <c r="I130" s="40"/>
      <c r="J130" s="40"/>
      <c r="K130" s="50">
        <v>0</v>
      </c>
      <c r="L130">
        <v>1122</v>
      </c>
    </row>
    <row r="131" spans="1:12" x14ac:dyDescent="0.3">
      <c r="A131" s="58">
        <v>12</v>
      </c>
      <c r="B131" s="58">
        <v>20271</v>
      </c>
      <c r="C131" s="61">
        <v>23</v>
      </c>
      <c r="D131" s="58">
        <v>20284</v>
      </c>
      <c r="E131" s="61">
        <v>24</v>
      </c>
      <c r="F131" s="58">
        <v>20307</v>
      </c>
      <c r="G131" s="64">
        <v>14</v>
      </c>
      <c r="H131" s="64">
        <v>20320</v>
      </c>
      <c r="I131" s="40"/>
      <c r="J131" s="40"/>
      <c r="K131" s="50">
        <v>0</v>
      </c>
      <c r="L131">
        <v>1221</v>
      </c>
    </row>
    <row r="132" spans="1:12" x14ac:dyDescent="0.3">
      <c r="A132" s="58">
        <v>21</v>
      </c>
      <c r="B132" s="58">
        <v>20428</v>
      </c>
      <c r="C132" s="61">
        <v>12</v>
      </c>
      <c r="D132" s="58">
        <v>20453</v>
      </c>
      <c r="E132" s="61">
        <v>24</v>
      </c>
      <c r="F132" s="58">
        <v>20465</v>
      </c>
      <c r="G132" s="64">
        <v>23</v>
      </c>
      <c r="H132" s="64">
        <v>20486</v>
      </c>
      <c r="I132" s="40"/>
      <c r="J132" s="40"/>
      <c r="K132" s="50">
        <v>0</v>
      </c>
      <c r="L132">
        <v>2122</v>
      </c>
    </row>
    <row r="133" spans="1:12" x14ac:dyDescent="0.3">
      <c r="A133" s="58">
        <v>21</v>
      </c>
      <c r="B133" s="58">
        <v>20608</v>
      </c>
      <c r="C133" s="61">
        <v>21</v>
      </c>
      <c r="D133" s="58">
        <v>20613</v>
      </c>
      <c r="E133" s="61">
        <v>11</v>
      </c>
      <c r="F133" s="58">
        <v>20628</v>
      </c>
      <c r="G133" s="64">
        <v>21</v>
      </c>
      <c r="H133" s="64">
        <v>20638</v>
      </c>
      <c r="I133" s="40"/>
      <c r="J133" s="40"/>
      <c r="K133" s="50">
        <v>0</v>
      </c>
      <c r="L133">
        <v>2212</v>
      </c>
    </row>
    <row r="134" spans="1:12" x14ac:dyDescent="0.3">
      <c r="A134" s="58">
        <v>12</v>
      </c>
      <c r="B134" s="58">
        <v>20727</v>
      </c>
      <c r="C134" s="61">
        <v>14</v>
      </c>
      <c r="D134" s="58">
        <v>20757</v>
      </c>
      <c r="E134" s="61">
        <v>24</v>
      </c>
      <c r="F134" s="58">
        <v>20782</v>
      </c>
      <c r="G134" s="64">
        <v>23</v>
      </c>
      <c r="H134" s="64">
        <v>20861</v>
      </c>
      <c r="I134" s="40"/>
      <c r="J134" s="40"/>
      <c r="K134" s="50">
        <v>0</v>
      </c>
      <c r="L134">
        <v>1122</v>
      </c>
    </row>
    <row r="135" spans="1:12" x14ac:dyDescent="0.3">
      <c r="A135" s="58">
        <v>21</v>
      </c>
      <c r="B135" s="58">
        <v>20973</v>
      </c>
      <c r="C135" s="61">
        <v>12</v>
      </c>
      <c r="D135" s="58">
        <v>20984</v>
      </c>
      <c r="E135" s="61">
        <v>24</v>
      </c>
      <c r="F135" s="58">
        <v>21000</v>
      </c>
      <c r="G135" s="64">
        <v>14</v>
      </c>
      <c r="H135" s="64">
        <v>21019</v>
      </c>
      <c r="I135" s="40"/>
      <c r="J135" s="40"/>
      <c r="K135" s="50">
        <v>0</v>
      </c>
      <c r="L135">
        <v>2121</v>
      </c>
    </row>
    <row r="136" spans="1:12" x14ac:dyDescent="0.3">
      <c r="A136" s="58">
        <v>21</v>
      </c>
      <c r="B136" s="58">
        <v>21117</v>
      </c>
      <c r="C136" s="61">
        <v>21</v>
      </c>
      <c r="D136" s="58">
        <v>21128</v>
      </c>
      <c r="E136" s="61">
        <v>11</v>
      </c>
      <c r="F136" s="58">
        <v>21139</v>
      </c>
      <c r="G136" s="64">
        <v>21</v>
      </c>
      <c r="H136" s="64">
        <v>21175</v>
      </c>
      <c r="I136" s="40"/>
      <c r="J136" s="40"/>
      <c r="K136" s="50">
        <v>0</v>
      </c>
      <c r="L136">
        <v>2212</v>
      </c>
    </row>
    <row r="137" spans="1:12" x14ac:dyDescent="0.3">
      <c r="A137" s="58">
        <v>21</v>
      </c>
      <c r="B137" s="58">
        <v>21267</v>
      </c>
      <c r="C137" s="61">
        <v>21</v>
      </c>
      <c r="D137" s="58">
        <v>21275</v>
      </c>
      <c r="E137" s="61">
        <v>22</v>
      </c>
      <c r="F137" s="58">
        <v>21293</v>
      </c>
      <c r="G137" s="64">
        <v>23</v>
      </c>
      <c r="H137" s="64">
        <v>21304</v>
      </c>
      <c r="I137" s="40"/>
      <c r="J137" s="40"/>
      <c r="K137" s="50">
        <v>0</v>
      </c>
      <c r="L137">
        <v>2222</v>
      </c>
    </row>
    <row r="138" spans="1:12" x14ac:dyDescent="0.3">
      <c r="A138" s="58">
        <v>21</v>
      </c>
      <c r="B138" s="58">
        <v>21403</v>
      </c>
      <c r="C138" s="61">
        <v>12</v>
      </c>
      <c r="D138" s="58">
        <v>21414</v>
      </c>
      <c r="E138" s="61">
        <v>24</v>
      </c>
      <c r="F138" s="58">
        <v>21443</v>
      </c>
      <c r="G138" s="64">
        <v>23</v>
      </c>
      <c r="H138" s="64">
        <v>21455</v>
      </c>
      <c r="I138" s="40"/>
      <c r="J138" s="40"/>
      <c r="K138" s="50">
        <v>0</v>
      </c>
      <c r="L138">
        <v>2122</v>
      </c>
    </row>
    <row r="139" spans="1:12" x14ac:dyDescent="0.3">
      <c r="A139" s="58">
        <v>21</v>
      </c>
      <c r="B139" s="58">
        <v>21552</v>
      </c>
      <c r="C139" s="61">
        <v>12</v>
      </c>
      <c r="D139" s="58">
        <v>21563</v>
      </c>
      <c r="E139" s="61">
        <v>24</v>
      </c>
      <c r="F139" s="58">
        <v>21603</v>
      </c>
      <c r="G139" s="64">
        <v>23</v>
      </c>
      <c r="H139" s="64">
        <v>21622</v>
      </c>
      <c r="I139" s="40"/>
      <c r="J139" s="40"/>
      <c r="K139" s="50">
        <v>0</v>
      </c>
      <c r="L139">
        <v>2122</v>
      </c>
    </row>
    <row r="140" spans="1:12" x14ac:dyDescent="0.3">
      <c r="A140" s="58">
        <v>12</v>
      </c>
      <c r="B140" s="58">
        <v>21729</v>
      </c>
      <c r="C140" s="61">
        <v>23</v>
      </c>
      <c r="D140" s="58">
        <v>21746</v>
      </c>
      <c r="E140" s="61">
        <v>24</v>
      </c>
      <c r="F140" s="58">
        <v>21755</v>
      </c>
      <c r="G140" s="64">
        <v>23</v>
      </c>
      <c r="H140" s="64">
        <v>21784</v>
      </c>
      <c r="I140" s="40"/>
      <c r="J140" s="40"/>
      <c r="K140" s="50">
        <v>0</v>
      </c>
      <c r="L140">
        <v>1222</v>
      </c>
    </row>
    <row r="141" spans="1:12" x14ac:dyDescent="0.3">
      <c r="A141" s="58">
        <v>12</v>
      </c>
      <c r="B141" s="58">
        <v>21924</v>
      </c>
      <c r="C141" s="61">
        <v>23</v>
      </c>
      <c r="D141" s="58">
        <v>21943</v>
      </c>
      <c r="E141" s="61">
        <v>24</v>
      </c>
      <c r="F141" s="58">
        <v>21961</v>
      </c>
      <c r="G141" s="64">
        <v>14</v>
      </c>
      <c r="H141" s="64">
        <v>21986</v>
      </c>
      <c r="I141" s="40"/>
      <c r="J141" s="40"/>
      <c r="K141" s="50">
        <v>0</v>
      </c>
      <c r="L141">
        <v>1221</v>
      </c>
    </row>
    <row r="142" spans="1:12" x14ac:dyDescent="0.3">
      <c r="A142" s="58">
        <v>12</v>
      </c>
      <c r="B142" s="58">
        <v>22114</v>
      </c>
      <c r="C142" s="61">
        <v>23</v>
      </c>
      <c r="D142" s="58">
        <v>22123</v>
      </c>
      <c r="E142" s="61">
        <v>24</v>
      </c>
      <c r="F142" s="58">
        <v>22152</v>
      </c>
      <c r="G142" s="64">
        <v>23</v>
      </c>
      <c r="H142" s="64">
        <v>22167</v>
      </c>
      <c r="I142" s="40"/>
      <c r="J142" s="40"/>
      <c r="K142" s="50">
        <v>0</v>
      </c>
      <c r="L142">
        <v>1222</v>
      </c>
    </row>
    <row r="143" spans="1:12" x14ac:dyDescent="0.3">
      <c r="A143" s="58">
        <v>21</v>
      </c>
      <c r="B143" s="58">
        <v>22286</v>
      </c>
      <c r="C143" s="61">
        <v>21</v>
      </c>
      <c r="D143" s="58">
        <v>22303</v>
      </c>
      <c r="E143" s="61">
        <v>22</v>
      </c>
      <c r="F143" s="58">
        <v>22332</v>
      </c>
      <c r="G143" s="64">
        <v>23</v>
      </c>
      <c r="H143" s="64">
        <v>22341</v>
      </c>
      <c r="I143" s="40"/>
      <c r="J143" s="40"/>
      <c r="K143" s="50">
        <v>0</v>
      </c>
      <c r="L143">
        <v>2222</v>
      </c>
    </row>
    <row r="144" spans="1:12" x14ac:dyDescent="0.3">
      <c r="A144" s="58">
        <v>12</v>
      </c>
      <c r="B144" s="58">
        <v>22455</v>
      </c>
      <c r="C144" s="61">
        <v>23</v>
      </c>
      <c r="D144" s="58">
        <v>22464</v>
      </c>
      <c r="E144" s="61">
        <v>13</v>
      </c>
      <c r="F144" s="58">
        <v>22473</v>
      </c>
      <c r="G144" s="64">
        <v>23</v>
      </c>
      <c r="H144" s="64">
        <v>22486</v>
      </c>
      <c r="I144" s="40"/>
      <c r="J144" s="40"/>
      <c r="K144" s="50">
        <v>0</v>
      </c>
      <c r="L144">
        <v>1212</v>
      </c>
    </row>
    <row r="145" spans="1:12" x14ac:dyDescent="0.3">
      <c r="A145" s="58">
        <v>12</v>
      </c>
      <c r="B145" s="58">
        <v>22582</v>
      </c>
      <c r="C145" s="61">
        <v>23</v>
      </c>
      <c r="D145" s="58">
        <v>22599</v>
      </c>
      <c r="E145" s="61">
        <v>13</v>
      </c>
      <c r="F145" s="58">
        <v>22608</v>
      </c>
      <c r="G145" s="64">
        <v>23</v>
      </c>
      <c r="H145" s="64">
        <v>22647</v>
      </c>
      <c r="I145" s="40"/>
      <c r="J145" s="40"/>
      <c r="K145" s="50">
        <v>0</v>
      </c>
      <c r="L145">
        <v>1212</v>
      </c>
    </row>
    <row r="146" spans="1:12" x14ac:dyDescent="0.3">
      <c r="A146" s="58">
        <v>21</v>
      </c>
      <c r="B146" s="58">
        <v>22745</v>
      </c>
      <c r="C146" s="61">
        <v>21</v>
      </c>
      <c r="D146" s="58">
        <v>22753</v>
      </c>
      <c r="E146" s="61">
        <v>11</v>
      </c>
      <c r="F146" s="58">
        <v>22764</v>
      </c>
      <c r="G146" s="64">
        <v>21</v>
      </c>
      <c r="H146" s="64">
        <v>22776</v>
      </c>
      <c r="I146" s="40"/>
      <c r="J146" s="40"/>
      <c r="K146" s="50">
        <v>0</v>
      </c>
      <c r="L146">
        <v>2212</v>
      </c>
    </row>
    <row r="147" spans="1:12" x14ac:dyDescent="0.3">
      <c r="A147" s="58">
        <v>21</v>
      </c>
      <c r="B147" s="58">
        <v>22869</v>
      </c>
      <c r="C147" s="61">
        <v>12</v>
      </c>
      <c r="D147" s="58">
        <v>22882</v>
      </c>
      <c r="E147" s="61">
        <v>24</v>
      </c>
      <c r="F147" s="58">
        <v>22892</v>
      </c>
      <c r="G147" s="64">
        <v>23</v>
      </c>
      <c r="H147" s="64">
        <v>22915</v>
      </c>
      <c r="I147" s="40"/>
      <c r="J147" s="40"/>
      <c r="K147" s="50">
        <v>0</v>
      </c>
      <c r="L147">
        <v>2122</v>
      </c>
    </row>
    <row r="148" spans="1:12" x14ac:dyDescent="0.3">
      <c r="A148" s="58">
        <v>12</v>
      </c>
      <c r="B148" s="58">
        <v>23027</v>
      </c>
      <c r="C148" s="61">
        <v>23</v>
      </c>
      <c r="D148" s="58">
        <v>23052</v>
      </c>
      <c r="E148" s="61">
        <v>13</v>
      </c>
      <c r="F148" s="58">
        <v>23063</v>
      </c>
      <c r="G148" s="64">
        <v>23</v>
      </c>
      <c r="H148" s="64">
        <v>23083</v>
      </c>
      <c r="I148" s="40"/>
      <c r="J148" s="40"/>
      <c r="K148" s="50">
        <v>0</v>
      </c>
      <c r="L148">
        <v>1212</v>
      </c>
    </row>
    <row r="149" spans="1:12" x14ac:dyDescent="0.3">
      <c r="A149" s="58">
        <v>21</v>
      </c>
      <c r="B149" s="58">
        <v>23187</v>
      </c>
      <c r="C149" s="61">
        <v>21</v>
      </c>
      <c r="D149" s="58">
        <v>23194</v>
      </c>
      <c r="E149" s="61">
        <v>11</v>
      </c>
      <c r="F149" s="58">
        <v>23225</v>
      </c>
      <c r="G149" s="64">
        <v>21</v>
      </c>
      <c r="H149" s="64">
        <v>23256</v>
      </c>
      <c r="I149" s="40"/>
      <c r="J149" s="40"/>
      <c r="K149" s="50">
        <v>0</v>
      </c>
      <c r="L149">
        <v>2212</v>
      </c>
    </row>
    <row r="150" spans="1:12" x14ac:dyDescent="0.3">
      <c r="A150" s="58">
        <v>21</v>
      </c>
      <c r="B150" s="58">
        <v>23344</v>
      </c>
      <c r="C150" s="61">
        <v>21</v>
      </c>
      <c r="D150" s="58">
        <v>23362</v>
      </c>
      <c r="E150" s="61">
        <v>11</v>
      </c>
      <c r="F150" s="58">
        <v>23417</v>
      </c>
      <c r="G150" s="64">
        <v>21</v>
      </c>
      <c r="H150" s="64">
        <v>23449</v>
      </c>
      <c r="I150" s="40"/>
      <c r="J150" s="40"/>
      <c r="K150" s="50">
        <v>0</v>
      </c>
      <c r="L150">
        <v>2212</v>
      </c>
    </row>
    <row r="151" spans="1:12" x14ac:dyDescent="0.3">
      <c r="A151" s="58">
        <v>21</v>
      </c>
      <c r="B151" s="58">
        <v>23577</v>
      </c>
      <c r="C151" s="61">
        <v>21</v>
      </c>
      <c r="D151" s="58">
        <v>23613</v>
      </c>
      <c r="E151" s="61">
        <v>22</v>
      </c>
      <c r="F151" s="58">
        <v>23633</v>
      </c>
      <c r="G151" s="64">
        <v>23</v>
      </c>
      <c r="H151" s="64">
        <v>23685</v>
      </c>
      <c r="I151" s="40"/>
      <c r="J151" s="40"/>
      <c r="K151" s="50">
        <v>0</v>
      </c>
      <c r="L151">
        <v>2222</v>
      </c>
    </row>
    <row r="152" spans="1:12" x14ac:dyDescent="0.3">
      <c r="A152" s="58">
        <v>21</v>
      </c>
      <c r="B152" s="58">
        <v>23793</v>
      </c>
      <c r="C152" s="61">
        <v>12</v>
      </c>
      <c r="D152" s="58">
        <v>23820</v>
      </c>
      <c r="E152" s="61">
        <v>24</v>
      </c>
      <c r="F152" s="58">
        <v>23833</v>
      </c>
      <c r="G152" s="64">
        <v>23</v>
      </c>
      <c r="H152" s="64">
        <v>23858</v>
      </c>
      <c r="I152" s="40"/>
      <c r="J152" s="40"/>
      <c r="K152" s="50">
        <v>0</v>
      </c>
      <c r="L152">
        <v>2122</v>
      </c>
    </row>
    <row r="153" spans="1:12" x14ac:dyDescent="0.3">
      <c r="A153" s="58">
        <v>21</v>
      </c>
      <c r="B153" s="58">
        <v>23968</v>
      </c>
      <c r="C153" s="61">
        <v>12</v>
      </c>
      <c r="D153" s="58">
        <v>23980</v>
      </c>
      <c r="E153" s="61"/>
      <c r="F153" s="58"/>
      <c r="G153" s="64"/>
      <c r="H153" s="64"/>
      <c r="I153" s="40"/>
      <c r="J153" s="40"/>
      <c r="K153" s="50"/>
      <c r="L153">
        <v>21</v>
      </c>
    </row>
    <row r="154" spans="1:12" x14ac:dyDescent="0.3">
      <c r="A154" s="17"/>
      <c r="B154" s="17"/>
      <c r="C154" s="17"/>
      <c r="D154" s="17"/>
      <c r="E154" s="17"/>
      <c r="F154" s="17"/>
      <c r="G154" s="17"/>
      <c r="H15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130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152</v>
      </c>
      <c r="V3" s="25" t="s">
        <v>117</v>
      </c>
      <c r="W3">
        <f>COUNTA(L7:L31)</f>
        <v>25</v>
      </c>
      <c r="AA3" s="25" t="s">
        <v>117</v>
      </c>
      <c r="AB3">
        <f>COUNTA(L32:L57)</f>
        <v>26</v>
      </c>
      <c r="AF3" s="25" t="s">
        <v>117</v>
      </c>
      <c r="AG3">
        <f>COUNTA(L58:L82)</f>
        <v>25</v>
      </c>
      <c r="AK3" s="25" t="s">
        <v>117</v>
      </c>
      <c r="AL3">
        <f>COUNTA(L83:L107)</f>
        <v>25</v>
      </c>
      <c r="AP3" s="25" t="s">
        <v>117</v>
      </c>
      <c r="AQ3">
        <f>COUNTA(L108:L133)</f>
        <v>26</v>
      </c>
      <c r="AU3" s="25" t="s">
        <v>117</v>
      </c>
      <c r="AV3">
        <f>COUNTA(L134:L158)</f>
        <v>25</v>
      </c>
    </row>
    <row r="4" spans="1:48" x14ac:dyDescent="0.3">
      <c r="P4" s="25" t="s">
        <v>85</v>
      </c>
      <c r="Q4" s="26">
        <f>SUM(O7:O22)</f>
        <v>152</v>
      </c>
      <c r="V4" s="25" t="s">
        <v>118</v>
      </c>
      <c r="W4">
        <f>SUM(U7:U22)</f>
        <v>25</v>
      </c>
      <c r="AA4" s="25" t="s">
        <v>118</v>
      </c>
      <c r="AB4">
        <f>SUM(Z7:Z22)</f>
        <v>26</v>
      </c>
      <c r="AF4" s="25" t="s">
        <v>118</v>
      </c>
      <c r="AG4">
        <f>SUM(AE7:AE22)</f>
        <v>25</v>
      </c>
      <c r="AK4" s="25" t="s">
        <v>118</v>
      </c>
      <c r="AL4">
        <f>SUM(AJ7:AJ22)</f>
        <v>25</v>
      </c>
      <c r="AP4" s="25" t="s">
        <v>118</v>
      </c>
      <c r="AQ4">
        <f>SUM(AO7:AO22)</f>
        <v>26</v>
      </c>
      <c r="AU4" s="25" t="s">
        <v>118</v>
      </c>
      <c r="AV4">
        <f>SUM(AT7:AT22)</f>
        <v>25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21</v>
      </c>
      <c r="B7" s="56">
        <v>14</v>
      </c>
      <c r="C7" s="59">
        <v>12</v>
      </c>
      <c r="D7" s="56">
        <v>27</v>
      </c>
      <c r="E7" s="59">
        <v>24</v>
      </c>
      <c r="F7" s="56">
        <v>40</v>
      </c>
      <c r="G7" s="62">
        <v>14</v>
      </c>
      <c r="H7" s="62">
        <v>74</v>
      </c>
      <c r="I7" s="41"/>
      <c r="J7" s="41"/>
      <c r="K7" s="42">
        <v>0</v>
      </c>
      <c r="L7">
        <v>2121</v>
      </c>
      <c r="N7" s="35">
        <v>1111</v>
      </c>
      <c r="O7" s="35">
        <f>COUNTIF($L$7:$L$500,N7)</f>
        <v>2</v>
      </c>
      <c r="P7" s="35">
        <f>O7/$Q$4</f>
        <v>1.3157894736842105E-2</v>
      </c>
      <c r="Q7" s="35">
        <f>IF(P7=0,0,(P7*((LOG(P7))/LOG(2))))</f>
        <v>-8.2209572545310333E-2</v>
      </c>
      <c r="T7" s="35">
        <f>N7</f>
        <v>1111</v>
      </c>
      <c r="U7" s="35">
        <f>COUNTIF(L7:L31,T7)</f>
        <v>0</v>
      </c>
      <c r="V7" s="35">
        <f>U7/(W4-U20)</f>
        <v>0</v>
      </c>
      <c r="W7" s="35">
        <f>IF(V7=0,0,(V7*((LOG(V7))/LOG(2))))</f>
        <v>0</v>
      </c>
      <c r="Y7" s="35">
        <f>N7</f>
        <v>1111</v>
      </c>
      <c r="Z7" s="35">
        <f>COUNTIF(L32:L57,Y7)</f>
        <v>1</v>
      </c>
      <c r="AA7" s="35">
        <f>Z7/(AB4-Z20)</f>
        <v>3.8461538461538464E-2</v>
      </c>
      <c r="AB7" s="35">
        <f>IF(AA7=0,0,(AA7*((LOG(AA7))/LOG(2))))</f>
        <v>-0.18078614300542661</v>
      </c>
      <c r="AD7" s="35">
        <f>N7</f>
        <v>1111</v>
      </c>
      <c r="AE7" s="35">
        <f>COUNTIF(L58:L82,AD7)</f>
        <v>1</v>
      </c>
      <c r="AF7" s="35">
        <f>AE7/(AG4-AE20)</f>
        <v>4.5454545454545456E-2</v>
      </c>
      <c r="AG7" s="35">
        <f>IF(AF7=0,0,(AF7*((LOG(AF7))/LOG(2))))</f>
        <v>-0.20270143721078623</v>
      </c>
      <c r="AI7" s="35">
        <f>N7</f>
        <v>1111</v>
      </c>
      <c r="AJ7" s="35">
        <f>COUNTIF(L83:L107,AI7)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COUNTIF(L108:L133,AN7)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COUNTIF(L134:L158,AS7)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178</v>
      </c>
      <c r="C8" s="60">
        <v>23</v>
      </c>
      <c r="D8" s="57">
        <v>203</v>
      </c>
      <c r="E8" s="60">
        <v>13</v>
      </c>
      <c r="F8" s="57">
        <v>232</v>
      </c>
      <c r="G8" s="63">
        <v>14</v>
      </c>
      <c r="H8" s="63">
        <v>239</v>
      </c>
      <c r="I8" s="41"/>
      <c r="J8" s="41"/>
      <c r="K8" s="42">
        <v>0</v>
      </c>
      <c r="L8">
        <v>1211</v>
      </c>
      <c r="N8" s="35">
        <v>1112</v>
      </c>
      <c r="O8" s="35">
        <f>COUNTIF($L$7:$L$500,N8)</f>
        <v>2</v>
      </c>
      <c r="P8" s="35">
        <f>O8/$Q$4</f>
        <v>1.3157894736842105E-2</v>
      </c>
      <c r="Q8" s="35">
        <f>IF(P8=0,0,(P8*((LOG(P8))/LOG(2))))</f>
        <v>-8.2209572545310333E-2</v>
      </c>
      <c r="T8" s="35">
        <f>N8</f>
        <v>1112</v>
      </c>
      <c r="U8" s="35">
        <f>COUNTIF(L7:L31,T8)</f>
        <v>1</v>
      </c>
      <c r="V8" s="35">
        <f>U8/(W4-U20)</f>
        <v>4.3478260869565216E-2</v>
      </c>
      <c r="W8" s="35">
        <f>IF(V8=0,0,(V8*((LOG(V8))/LOG(2))))</f>
        <v>-0.19667660678508753</v>
      </c>
      <c r="Y8" s="35">
        <f>N8</f>
        <v>1112</v>
      </c>
      <c r="Z8" s="35">
        <f>COUNTIF(L32:L57,Y8)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COUNTIF(L58:L82,AD8)</f>
        <v>1</v>
      </c>
      <c r="AF8" s="35">
        <f>AE8/(AG4-AE20)</f>
        <v>4.5454545454545456E-2</v>
      </c>
      <c r="AG8" s="35">
        <f>IF(AF8=0,0,(AF8*((LOG(AF8))/LOG(2))))</f>
        <v>-0.20270143721078623</v>
      </c>
      <c r="AI8" s="35">
        <f>N8</f>
        <v>1112</v>
      </c>
      <c r="AJ8" s="35">
        <f>COUNTIF(L83:L107,AI8)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COUNTIF(L108:L133,AN8)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COUNTIF(L134:L158,AS8)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351</v>
      </c>
      <c r="C9" s="60">
        <v>23</v>
      </c>
      <c r="D9" s="57">
        <v>361</v>
      </c>
      <c r="E9" s="60">
        <v>24</v>
      </c>
      <c r="F9" s="57">
        <v>378</v>
      </c>
      <c r="G9" s="63">
        <v>14</v>
      </c>
      <c r="H9" s="63">
        <v>391</v>
      </c>
      <c r="I9" s="41"/>
      <c r="J9" s="41"/>
      <c r="K9" s="42">
        <v>0</v>
      </c>
      <c r="L9">
        <v>1221</v>
      </c>
      <c r="N9" s="35">
        <v>1121</v>
      </c>
      <c r="O9" s="35">
        <f>COUNTIF($L$7:$L$500,N9)</f>
        <v>9</v>
      </c>
      <c r="P9" s="35">
        <f>O9/$Q$4</f>
        <v>5.921052631578947E-2</v>
      </c>
      <c r="Q9" s="35">
        <f>IF(P9=0,0,(P9*((LOG(P9))/LOG(2))))</f>
        <v>-0.24146067505270694</v>
      </c>
      <c r="T9" s="35">
        <f>N9</f>
        <v>1121</v>
      </c>
      <c r="U9" s="35">
        <f>COUNTIF(L7:L31,T9)</f>
        <v>2</v>
      </c>
      <c r="V9" s="35">
        <f>U9/(W4-U20)</f>
        <v>8.6956521739130432E-2</v>
      </c>
      <c r="W9" s="35">
        <f>IF(V9=0,0,(V9*((LOG(V9))/LOG(2))))</f>
        <v>-0.30639669183104457</v>
      </c>
      <c r="Y9" s="35">
        <f>N9</f>
        <v>1121</v>
      </c>
      <c r="Z9" s="35">
        <f>COUNTIF(L32:L57,Y9)</f>
        <v>3</v>
      </c>
      <c r="AA9" s="35">
        <f>Z9/(AB4-Z20)</f>
        <v>0.11538461538461539</v>
      </c>
      <c r="AB9" s="35">
        <f>IF(AA9=0,0,(AA9*((LOG(AA9))/LOG(2))))</f>
        <v>-0.35947814047153104</v>
      </c>
      <c r="AD9" s="35">
        <f>N9</f>
        <v>1121</v>
      </c>
      <c r="AE9" s="35">
        <f>COUNTIF(L58:L82,AD9)</f>
        <v>3</v>
      </c>
      <c r="AF9" s="35">
        <f>AE9/(AG4-AE20)</f>
        <v>0.13636363636363635</v>
      </c>
      <c r="AG9" s="35">
        <f>IF(AF9=0,0,(AF9*((LOG(AF9))/LOG(2))))</f>
        <v>-0.39197306153401923</v>
      </c>
      <c r="AI9" s="35">
        <f>N9</f>
        <v>1121</v>
      </c>
      <c r="AJ9" s="35">
        <f>COUNTIF(L83:L107,AI9)</f>
        <v>1</v>
      </c>
      <c r="AK9" s="35">
        <f>AJ9/(AL4-AJ20)</f>
        <v>4.7619047619047616E-2</v>
      </c>
      <c r="AL9" s="35">
        <f>IF(AK9=0,0,(AK9*((LOG(AK9))/LOG(2))))</f>
        <v>-0.20915797251327431</v>
      </c>
      <c r="AN9" s="35">
        <f>N9</f>
        <v>1121</v>
      </c>
      <c r="AO9" s="35">
        <f>COUNTIF(L108:L133,AN9)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COUNTIF(L134:L158,AS9)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492</v>
      </c>
      <c r="C10" s="60">
        <v>23</v>
      </c>
      <c r="D10" s="57">
        <v>529</v>
      </c>
      <c r="E10" s="60">
        <v>13</v>
      </c>
      <c r="F10" s="57">
        <v>543</v>
      </c>
      <c r="G10" s="63">
        <v>14</v>
      </c>
      <c r="H10" s="63">
        <v>554</v>
      </c>
      <c r="I10" s="41"/>
      <c r="J10" s="41"/>
      <c r="K10" s="42">
        <v>0</v>
      </c>
      <c r="L10">
        <v>1211</v>
      </c>
      <c r="N10" s="35">
        <v>1122</v>
      </c>
      <c r="O10" s="35">
        <f>COUNTIF($L$7:$L$500,N10)</f>
        <v>5</v>
      </c>
      <c r="P10" s="35">
        <f>O10/$Q$4</f>
        <v>3.2894736842105261E-2</v>
      </c>
      <c r="Q10" s="35">
        <f>IF(P10=0,0,(P10*((LOG(P10))/LOG(2))))</f>
        <v>-0.1620394545577705</v>
      </c>
      <c r="T10" s="35">
        <f>N10</f>
        <v>1122</v>
      </c>
      <c r="U10" s="35">
        <f>COUNTIF(L7:L31,T10)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COUNTIF(L32:L57,Y10)</f>
        <v>1</v>
      </c>
      <c r="AA10" s="35">
        <f>Z10/(AB4-Z20)</f>
        <v>3.8461538461538464E-2</v>
      </c>
      <c r="AB10" s="35">
        <f>IF(AA10=0,0,(AA10*((LOG(AA10))/LOG(2))))</f>
        <v>-0.18078614300542661</v>
      </c>
      <c r="AD10" s="35">
        <f>N10</f>
        <v>1122</v>
      </c>
      <c r="AE10" s="35">
        <f>COUNTIF(L58:L82,AD10)</f>
        <v>2</v>
      </c>
      <c r="AF10" s="35">
        <f>AE10/(AG4-AE20)</f>
        <v>9.0909090909090912E-2</v>
      </c>
      <c r="AG10" s="35">
        <f>IF(AF10=0,0,(AF10*((LOG(AF10))/LOG(2))))</f>
        <v>-0.31449378351248153</v>
      </c>
      <c r="AI10" s="35">
        <f>N10</f>
        <v>1122</v>
      </c>
      <c r="AJ10" s="35">
        <f>COUNTIF(L83:L107,AI10)</f>
        <v>0</v>
      </c>
      <c r="AK10" s="35">
        <f>AJ10/(AL4-AJ20)</f>
        <v>0</v>
      </c>
      <c r="AL10" s="35">
        <f>IF(AK10=0,0,(AK10*((LOG(AK10))/LOG(2))))</f>
        <v>0</v>
      </c>
      <c r="AN10" s="35">
        <f>N10</f>
        <v>1122</v>
      </c>
      <c r="AO10" s="35">
        <f>COUNTIF(L108:L133,AN10)</f>
        <v>1</v>
      </c>
      <c r="AP10" s="35">
        <f>AO10/(AQ4-AO20)</f>
        <v>0.04</v>
      </c>
      <c r="AQ10" s="35">
        <f>IF(AP10=0,0,(AP10*((LOG(AP10))/LOG(2))))</f>
        <v>-0.18575424759098899</v>
      </c>
      <c r="AS10" s="35">
        <f>N10</f>
        <v>1122</v>
      </c>
      <c r="AT10" s="35">
        <f>COUNTIF(L134:L158,AS10)</f>
        <v>1</v>
      </c>
      <c r="AU10" s="35">
        <f>AT10/(AV4-AT20)</f>
        <v>4.7619047619047616E-2</v>
      </c>
      <c r="AV10" s="35">
        <f>IF(AU10=0,0,(AU10*((LOG(AU10))/LOG(2))))</f>
        <v>-0.20915797251327431</v>
      </c>
    </row>
    <row r="11" spans="1:48" x14ac:dyDescent="0.3">
      <c r="A11" s="57">
        <v>12</v>
      </c>
      <c r="B11" s="57">
        <v>681</v>
      </c>
      <c r="C11" s="60">
        <v>23</v>
      </c>
      <c r="D11" s="57">
        <v>707</v>
      </c>
      <c r="E11" s="60">
        <v>13</v>
      </c>
      <c r="F11" s="57">
        <v>720</v>
      </c>
      <c r="G11" s="63">
        <v>14</v>
      </c>
      <c r="H11" s="63">
        <v>728</v>
      </c>
      <c r="I11" s="41"/>
      <c r="J11" s="41"/>
      <c r="K11" s="42">
        <v>0</v>
      </c>
      <c r="L11">
        <v>1211</v>
      </c>
      <c r="N11" s="35">
        <v>1211</v>
      </c>
      <c r="O11" s="35">
        <f>COUNTIF($L$7:$L$500,N11)</f>
        <v>8</v>
      </c>
      <c r="P11" s="35">
        <f>O11/$Q$4</f>
        <v>5.2631578947368418E-2</v>
      </c>
      <c r="Q11" s="35">
        <f>IF(P11=0,0,(P11*((LOG(P11))/LOG(2))))</f>
        <v>-0.22357513228650452</v>
      </c>
      <c r="T11" s="35">
        <f>N11</f>
        <v>1211</v>
      </c>
      <c r="U11" s="35">
        <f>COUNTIF(L7:L31,T11)</f>
        <v>6</v>
      </c>
      <c r="V11" s="35">
        <f>U11/(W4-U20)</f>
        <v>0.2608695652173913</v>
      </c>
      <c r="W11" s="35">
        <f>IF(V11=0,0,(V11*((LOG(V11))/LOG(2))))</f>
        <v>-0.50572159704413644</v>
      </c>
      <c r="Y11" s="35">
        <f>N11</f>
        <v>1211</v>
      </c>
      <c r="Z11" s="35">
        <f>COUNTIF(L32:L57,Y11)</f>
        <v>1</v>
      </c>
      <c r="AA11" s="35">
        <f>Z11/(AB4-Z20)</f>
        <v>3.8461538461538464E-2</v>
      </c>
      <c r="AB11" s="35">
        <f>IF(AA11=0,0,(AA11*((LOG(AA11))/LOG(2))))</f>
        <v>-0.18078614300542661</v>
      </c>
      <c r="AD11" s="35">
        <f>N11</f>
        <v>1211</v>
      </c>
      <c r="AE11" s="35">
        <f>COUNTIF(L58:L82,AD11)</f>
        <v>1</v>
      </c>
      <c r="AF11" s="35">
        <f>AE11/(AG4-AE20)</f>
        <v>4.5454545454545456E-2</v>
      </c>
      <c r="AG11" s="35">
        <f>IF(AF11=0,0,(AF11*((LOG(AF11))/LOG(2))))</f>
        <v>-0.20270143721078623</v>
      </c>
      <c r="AI11" s="35">
        <f>N11</f>
        <v>1211</v>
      </c>
      <c r="AJ11" s="35">
        <f>COUNTIF(L83:L107,AI11)</f>
        <v>0</v>
      </c>
      <c r="AK11" s="35">
        <f>AJ11/(AL4-AJ20)</f>
        <v>0</v>
      </c>
      <c r="AL11" s="35">
        <f>IF(AK11=0,0,(AK11*((LOG(AK11))/LOG(2))))</f>
        <v>0</v>
      </c>
      <c r="AN11" s="35">
        <f>N11</f>
        <v>1211</v>
      </c>
      <c r="AO11" s="35">
        <f>COUNTIF(L108:L133,AN11)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COUNTIF(L134:L158,AS11)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842</v>
      </c>
      <c r="C12" s="60">
        <v>12</v>
      </c>
      <c r="D12" s="57">
        <v>851</v>
      </c>
      <c r="E12" s="60">
        <v>24</v>
      </c>
      <c r="F12" s="57">
        <v>860</v>
      </c>
      <c r="G12" s="63">
        <v>14</v>
      </c>
      <c r="H12" s="63">
        <v>871</v>
      </c>
      <c r="I12" s="41"/>
      <c r="J12" s="41"/>
      <c r="K12" s="42">
        <v>0</v>
      </c>
      <c r="L12">
        <v>2121</v>
      </c>
      <c r="N12" s="35">
        <v>1212</v>
      </c>
      <c r="O12" s="35">
        <f>COUNTIF($L$7:$L$500,N12)</f>
        <v>10</v>
      </c>
      <c r="P12" s="35">
        <f>O12/$Q$4</f>
        <v>6.5789473684210523E-2</v>
      </c>
      <c r="Q12" s="35">
        <f>IF(P12=0,0,(P12*((LOG(P12))/LOG(2))))</f>
        <v>-0.25828943543133048</v>
      </c>
      <c r="T12" s="35">
        <f>N12</f>
        <v>1212</v>
      </c>
      <c r="U12" s="35">
        <f>COUNTIF(L7:L31,T12)</f>
        <v>3</v>
      </c>
      <c r="V12" s="35">
        <f>U12/(W4-U20)</f>
        <v>0.13043478260869565</v>
      </c>
      <c r="W12" s="35">
        <f>IF(V12=0,0,(V12*((LOG(V12))/LOG(2))))</f>
        <v>-0.3832955811307639</v>
      </c>
      <c r="Y12" s="35">
        <f>N12</f>
        <v>1212</v>
      </c>
      <c r="Z12" s="35">
        <f>COUNTIF(L32:L57,Y12)</f>
        <v>2</v>
      </c>
      <c r="AA12" s="35">
        <f>Z12/(AB4-Z20)</f>
        <v>7.6923076923076927E-2</v>
      </c>
      <c r="AB12" s="35">
        <f>IF(AA12=0,0,(AA12*((LOG(AA12))/LOG(2))))</f>
        <v>-0.28464920908777636</v>
      </c>
      <c r="AD12" s="35">
        <f>N12</f>
        <v>1212</v>
      </c>
      <c r="AE12" s="35">
        <f>COUNTIF(L58:L82,AD12)</f>
        <v>3</v>
      </c>
      <c r="AF12" s="35">
        <f>AE12/(AG4-AE20)</f>
        <v>0.13636363636363635</v>
      </c>
      <c r="AG12" s="35">
        <f>IF(AF12=0,0,(AF12*((LOG(AF12))/LOG(2))))</f>
        <v>-0.39197306153401923</v>
      </c>
      <c r="AI12" s="35">
        <f>N12</f>
        <v>1212</v>
      </c>
      <c r="AJ12" s="35">
        <f>COUNTIF(L83:L107,AI12)</f>
        <v>1</v>
      </c>
      <c r="AK12" s="35">
        <f>AJ12/(AL4-AJ20)</f>
        <v>4.7619047619047616E-2</v>
      </c>
      <c r="AL12" s="35">
        <f>IF(AK12=0,0,(AK12*((LOG(AK12))/LOG(2))))</f>
        <v>-0.20915797251327431</v>
      </c>
      <c r="AN12" s="35">
        <f>N12</f>
        <v>1212</v>
      </c>
      <c r="AO12" s="35">
        <f>COUNTIF(L108:L133,AN12)</f>
        <v>0</v>
      </c>
      <c r="AP12" s="35">
        <f>AO12/(AQ4-AO20)</f>
        <v>0</v>
      </c>
      <c r="AQ12" s="35">
        <f>IF(AP12=0,0,(AP12*((LOG(AP12))/LOG(2))))</f>
        <v>0</v>
      </c>
      <c r="AS12" s="35">
        <f>N12</f>
        <v>1212</v>
      </c>
      <c r="AT12" s="35">
        <f>COUNTIF(L134:L158,AS12)</f>
        <v>1</v>
      </c>
      <c r="AU12" s="35">
        <f>AT12/(AV4-AT20)</f>
        <v>4.7619047619047616E-2</v>
      </c>
      <c r="AV12" s="35">
        <f>IF(AU12=0,0,(AU12*((LOG(AU12))/LOG(2))))</f>
        <v>-0.20915797251327431</v>
      </c>
    </row>
    <row r="13" spans="1:48" x14ac:dyDescent="0.3">
      <c r="A13" s="57">
        <v>12</v>
      </c>
      <c r="B13" s="57">
        <v>983</v>
      </c>
      <c r="C13" s="60">
        <v>14</v>
      </c>
      <c r="D13" s="57">
        <v>1010</v>
      </c>
      <c r="E13" s="60">
        <v>13</v>
      </c>
      <c r="F13" s="57">
        <v>1018</v>
      </c>
      <c r="G13" s="63">
        <v>23</v>
      </c>
      <c r="H13" s="63">
        <v>1043</v>
      </c>
      <c r="I13" s="41"/>
      <c r="J13" s="41"/>
      <c r="K13" s="42">
        <v>0</v>
      </c>
      <c r="L13">
        <v>1112</v>
      </c>
      <c r="N13" s="35">
        <v>1221</v>
      </c>
      <c r="O13" s="35">
        <f>COUNTIF($L$7:$L$500,N13)</f>
        <v>8</v>
      </c>
      <c r="P13" s="35">
        <f>O13/$Q$4</f>
        <v>5.2631578947368418E-2</v>
      </c>
      <c r="Q13" s="35">
        <f>IF(P13=0,0,(P13*((LOG(P13))/LOG(2))))</f>
        <v>-0.22357513228650452</v>
      </c>
      <c r="T13" s="35">
        <f>N13</f>
        <v>1221</v>
      </c>
      <c r="U13" s="35">
        <f>COUNTIF(L7:L31,T13)</f>
        <v>1</v>
      </c>
      <c r="V13" s="35">
        <f>U13/(W4-U20)</f>
        <v>4.3478260869565216E-2</v>
      </c>
      <c r="W13" s="35">
        <f>IF(V13=0,0,(V13*((LOG(V13))/LOG(2))))</f>
        <v>-0.19667660678508753</v>
      </c>
      <c r="Y13" s="35">
        <f>N13</f>
        <v>1221</v>
      </c>
      <c r="Z13" s="35">
        <f>COUNTIF(L32:L57,Y13)</f>
        <v>1</v>
      </c>
      <c r="AA13" s="35">
        <f>Z13/(AB4-Z20)</f>
        <v>3.8461538461538464E-2</v>
      </c>
      <c r="AB13" s="35">
        <f>IF(AA13=0,0,(AA13*((LOG(AA13))/LOG(2))))</f>
        <v>-0.18078614300542661</v>
      </c>
      <c r="AD13" s="35">
        <f>N13</f>
        <v>1221</v>
      </c>
      <c r="AE13" s="35">
        <f>COUNTIF(L58:L82,AD13)</f>
        <v>0</v>
      </c>
      <c r="AF13" s="35">
        <f>AE13/(AG4-AE20)</f>
        <v>0</v>
      </c>
      <c r="AG13" s="35">
        <f>IF(AF13=0,0,(AF13*((LOG(AF13))/LOG(2))))</f>
        <v>0</v>
      </c>
      <c r="AI13" s="35">
        <f>N13</f>
        <v>1221</v>
      </c>
      <c r="AJ13" s="35">
        <f>COUNTIF(L83:L107,AI13)</f>
        <v>3</v>
      </c>
      <c r="AK13" s="35">
        <f>AJ13/(AL4-AJ20)</f>
        <v>0.14285714285714285</v>
      </c>
      <c r="AL13" s="35">
        <f>IF(AK13=0,0,(AK13*((LOG(AK13))/LOG(2))))</f>
        <v>-0.40105070315108626</v>
      </c>
      <c r="AN13" s="35">
        <f>N13</f>
        <v>1221</v>
      </c>
      <c r="AO13" s="35">
        <f>COUNTIF(L108:L133,AN13)</f>
        <v>2</v>
      </c>
      <c r="AP13" s="35">
        <f>AO13/(AQ4-AO20)</f>
        <v>0.08</v>
      </c>
      <c r="AQ13" s="35">
        <f>IF(AP13=0,0,(AP13*((LOG(AP13))/LOG(2))))</f>
        <v>-0.29150849518197797</v>
      </c>
      <c r="AS13" s="35">
        <f>N13</f>
        <v>1221</v>
      </c>
      <c r="AT13" s="35">
        <f>COUNTIF(L134:L158,AS13)</f>
        <v>1</v>
      </c>
      <c r="AU13" s="35">
        <f>AT13/(AV4-AT20)</f>
        <v>4.7619047619047616E-2</v>
      </c>
      <c r="AV13" s="35">
        <f>IF(AU13=0,0,(AU13*((LOG(AU13))/LOG(2))))</f>
        <v>-0.20915797251327431</v>
      </c>
    </row>
    <row r="14" spans="1:48" x14ac:dyDescent="0.3">
      <c r="A14" s="57">
        <v>12</v>
      </c>
      <c r="B14" s="57">
        <v>1161</v>
      </c>
      <c r="C14" s="60">
        <v>23</v>
      </c>
      <c r="D14" s="57">
        <v>1200</v>
      </c>
      <c r="E14" s="60">
        <v>13</v>
      </c>
      <c r="F14" s="57">
        <v>1212</v>
      </c>
      <c r="G14" s="63">
        <v>14</v>
      </c>
      <c r="H14" s="63">
        <v>1223</v>
      </c>
      <c r="I14" s="41"/>
      <c r="J14" s="41"/>
      <c r="K14" s="42">
        <v>0</v>
      </c>
      <c r="L14">
        <v>1211</v>
      </c>
      <c r="N14" s="35">
        <v>1222</v>
      </c>
      <c r="O14" s="35">
        <f>COUNTIF($L$7:$L$500,N14)</f>
        <v>10</v>
      </c>
      <c r="P14" s="35">
        <f>O14/$Q$4</f>
        <v>6.5789473684210523E-2</v>
      </c>
      <c r="Q14" s="35">
        <f>IF(P14=0,0,(P14*((LOG(P14))/LOG(2))))</f>
        <v>-0.25828943543133048</v>
      </c>
      <c r="T14" s="35">
        <f>N14</f>
        <v>1222</v>
      </c>
      <c r="U14" s="35">
        <f>COUNTIF(L7:L31,T14)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COUNTIF(L32:L57,Y14)</f>
        <v>1</v>
      </c>
      <c r="AA14" s="35">
        <f>Z14/(AB4-Z20)</f>
        <v>3.8461538461538464E-2</v>
      </c>
      <c r="AB14" s="35">
        <f>IF(AA14=0,0,(AA14*((LOG(AA14))/LOG(2))))</f>
        <v>-0.18078614300542661</v>
      </c>
      <c r="AD14" s="35">
        <f>N14</f>
        <v>1222</v>
      </c>
      <c r="AE14" s="35">
        <f>COUNTIF(L58:L82,AD14)</f>
        <v>0</v>
      </c>
      <c r="AF14" s="35">
        <f>AE14/(AG4-AE20)</f>
        <v>0</v>
      </c>
      <c r="AG14" s="35">
        <f>IF(AF14=0,0,(AF14*((LOG(AF14))/LOG(2))))</f>
        <v>0</v>
      </c>
      <c r="AI14" s="35">
        <f>N14</f>
        <v>1222</v>
      </c>
      <c r="AJ14" s="35">
        <f>COUNTIF(L83:L107,AI14)</f>
        <v>5</v>
      </c>
      <c r="AK14" s="35">
        <f>AJ14/(AL4-AJ20)</f>
        <v>0.23809523809523808</v>
      </c>
      <c r="AL14" s="35">
        <f>IF(AK14=0,0,(AK14*((LOG(AK14))/LOG(2))))</f>
        <v>-0.49294983997414238</v>
      </c>
      <c r="AN14" s="35">
        <f>N14</f>
        <v>1222</v>
      </c>
      <c r="AO14" s="35">
        <f>COUNTIF(L108:L133,AN14)</f>
        <v>1</v>
      </c>
      <c r="AP14" s="35">
        <f>AO14/(AQ4-AO20)</f>
        <v>0.04</v>
      </c>
      <c r="AQ14" s="35">
        <f>IF(AP14=0,0,(AP14*((LOG(AP14))/LOG(2))))</f>
        <v>-0.18575424759098899</v>
      </c>
      <c r="AS14" s="35">
        <f>N14</f>
        <v>1222</v>
      </c>
      <c r="AT14" s="35">
        <f>COUNTIF(L134:L158,AS14)</f>
        <v>3</v>
      </c>
      <c r="AU14" s="35">
        <f>AT14/(AV4-AT20)</f>
        <v>0.14285714285714285</v>
      </c>
      <c r="AV14" s="35">
        <f>IF(AU14=0,0,(AU14*((LOG(AU14))/LOG(2))))</f>
        <v>-0.40105070315108626</v>
      </c>
    </row>
    <row r="15" spans="1:48" x14ac:dyDescent="0.3">
      <c r="A15" s="57">
        <v>21</v>
      </c>
      <c r="B15" s="57">
        <v>1350</v>
      </c>
      <c r="C15" s="60">
        <v>21</v>
      </c>
      <c r="D15" s="57">
        <v>1358</v>
      </c>
      <c r="E15" s="60">
        <v>11</v>
      </c>
      <c r="F15" s="57">
        <v>1382</v>
      </c>
      <c r="G15" s="63">
        <v>21</v>
      </c>
      <c r="H15" s="63">
        <v>1391</v>
      </c>
      <c r="I15" s="41"/>
      <c r="J15" s="41"/>
      <c r="K15" s="42">
        <v>0</v>
      </c>
      <c r="L15">
        <v>2212</v>
      </c>
      <c r="N15" s="35">
        <v>2111</v>
      </c>
      <c r="O15" s="35">
        <f>COUNTIF($L$7:$L$500,N15)</f>
        <v>2</v>
      </c>
      <c r="P15" s="35">
        <f>O15/$Q$4</f>
        <v>1.3157894736842105E-2</v>
      </c>
      <c r="Q15" s="35">
        <f>IF(P15=0,0,(P15*((LOG(P15))/LOG(2))))</f>
        <v>-8.2209572545310333E-2</v>
      </c>
      <c r="T15" s="35">
        <f>N15</f>
        <v>2111</v>
      </c>
      <c r="U15" s="35">
        <f>COUNTIF(L7:L31,T15)</f>
        <v>0</v>
      </c>
      <c r="V15" s="35">
        <f>U15/(W4-U20)</f>
        <v>0</v>
      </c>
      <c r="W15" s="35">
        <f>IF(V15=0,0,(V15*((LOG(V15))/LOG(2))))</f>
        <v>0</v>
      </c>
      <c r="Y15" s="35">
        <f>N15</f>
        <v>2111</v>
      </c>
      <c r="Z15" s="35">
        <f>COUNTIF(L32:L57,Y15)</f>
        <v>2</v>
      </c>
      <c r="AA15" s="35">
        <f>Z15/(AB4-Z20)</f>
        <v>7.6923076923076927E-2</v>
      </c>
      <c r="AB15" s="35">
        <f>IF(AA15=0,0,(AA15*((LOG(AA15))/LOG(2))))</f>
        <v>-0.28464920908777636</v>
      </c>
      <c r="AD15" s="35">
        <f>N15</f>
        <v>2111</v>
      </c>
      <c r="AE15" s="35">
        <f>COUNTIF(L58:L82,AD15)</f>
        <v>0</v>
      </c>
      <c r="AF15" s="35">
        <f>AE15/(AG4-AE20)</f>
        <v>0</v>
      </c>
      <c r="AG15" s="35">
        <f>IF(AF15=0,0,(AF15*((LOG(AF15))/LOG(2))))</f>
        <v>0</v>
      </c>
      <c r="AI15" s="35">
        <f>N15</f>
        <v>2111</v>
      </c>
      <c r="AJ15" s="35">
        <f>COUNTIF(L83:L107,AI15)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COUNTIF(L108:L133,AN15)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COUNTIF(L134:L158,AS15)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1527</v>
      </c>
      <c r="C16" s="60">
        <v>23</v>
      </c>
      <c r="D16" s="57">
        <v>1558</v>
      </c>
      <c r="E16" s="60">
        <v>13</v>
      </c>
      <c r="F16" s="57">
        <v>1590</v>
      </c>
      <c r="G16" s="63">
        <v>23</v>
      </c>
      <c r="H16" s="63">
        <v>1606</v>
      </c>
      <c r="I16" s="41"/>
      <c r="J16" s="41"/>
      <c r="K16" s="42">
        <v>0</v>
      </c>
      <c r="L16">
        <v>1212</v>
      </c>
      <c r="N16" s="35">
        <v>2112</v>
      </c>
      <c r="O16" s="35">
        <f>COUNTIF($L$7:$L$500,N16)</f>
        <v>6</v>
      </c>
      <c r="P16" s="35">
        <f>O16/$Q$4</f>
        <v>3.9473684210526314E-2</v>
      </c>
      <c r="Q16" s="35">
        <f>IF(P16=0,0,(P16*((LOG(P16))/LOG(2))))</f>
        <v>-0.184064408396938</v>
      </c>
      <c r="T16" s="35">
        <f>N16</f>
        <v>2112</v>
      </c>
      <c r="U16" s="35">
        <f>COUNTIF(L7:L31,T16)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COUNTIF(L32:L57,Y16)</f>
        <v>2</v>
      </c>
      <c r="AA16" s="35">
        <f>Z16/(AB4-Z20)</f>
        <v>7.6923076923076927E-2</v>
      </c>
      <c r="AB16" s="35">
        <f>IF(AA16=0,0,(AA16*((LOG(AA16))/LOG(2))))</f>
        <v>-0.28464920908777636</v>
      </c>
      <c r="AD16" s="35">
        <f>N16</f>
        <v>2112</v>
      </c>
      <c r="AE16" s="35">
        <f>COUNTIF(L58:L82,AD16)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COUNTIF(L83:L107,AI16)</f>
        <v>1</v>
      </c>
      <c r="AK16" s="35">
        <f>AJ16/(AL4-AJ20)</f>
        <v>4.7619047619047616E-2</v>
      </c>
      <c r="AL16" s="35">
        <f>IF(AK16=0,0,(AK16*((LOG(AK16))/LOG(2))))</f>
        <v>-0.20915797251327431</v>
      </c>
      <c r="AN16" s="35">
        <f>N16</f>
        <v>2112</v>
      </c>
      <c r="AO16" s="35">
        <f>COUNTIF(L108:L133,AN16)</f>
        <v>3</v>
      </c>
      <c r="AP16" s="35">
        <f>AO16/(AQ4-AO20)</f>
        <v>0.12</v>
      </c>
      <c r="AQ16" s="35">
        <f>IF(AP16=0,0,(AP16*((LOG(AP16))/LOG(2))))</f>
        <v>-0.36706724268642821</v>
      </c>
      <c r="AS16" s="35">
        <f>N16</f>
        <v>2112</v>
      </c>
      <c r="AT16" s="35">
        <f>COUNTIF(L134:L158,AS16)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1719</v>
      </c>
      <c r="C17" s="60">
        <v>12</v>
      </c>
      <c r="D17" s="57">
        <v>1730</v>
      </c>
      <c r="E17" s="60">
        <v>24</v>
      </c>
      <c r="F17" s="57">
        <v>1741</v>
      </c>
      <c r="G17" s="63">
        <v>23</v>
      </c>
      <c r="H17" s="63">
        <v>1756</v>
      </c>
      <c r="I17" s="41"/>
      <c r="J17" s="41"/>
      <c r="K17" s="42">
        <v>0</v>
      </c>
      <c r="L17">
        <v>2122</v>
      </c>
      <c r="N17" s="35">
        <v>2121</v>
      </c>
      <c r="O17" s="35">
        <f>COUNTIF($L$7:$L$500,N17)</f>
        <v>22</v>
      </c>
      <c r="P17" s="35">
        <f>O17/$Q$4</f>
        <v>0.14473684210526316</v>
      </c>
      <c r="Q17" s="35">
        <f>IF(P17=0,0,(P17*((LOG(P17))/LOG(2))))</f>
        <v>-0.40359809003775227</v>
      </c>
      <c r="T17" s="35">
        <f>N17</f>
        <v>2121</v>
      </c>
      <c r="U17" s="35">
        <f>COUNTIF(L7:L31,T17)</f>
        <v>4</v>
      </c>
      <c r="V17" s="35">
        <f>U17/(W4-U20)</f>
        <v>0.17391304347826086</v>
      </c>
      <c r="W17" s="35">
        <f>IF(V17=0,0,(V17*((LOG(V17))/LOG(2))))</f>
        <v>-0.43888034018382832</v>
      </c>
      <c r="Y17" s="35">
        <f>N17</f>
        <v>2121</v>
      </c>
      <c r="Z17" s="35">
        <f>COUNTIF(L32:L57,Y17)</f>
        <v>7</v>
      </c>
      <c r="AA17" s="35">
        <f>Z17/(AB4-Z20)</f>
        <v>0.26923076923076922</v>
      </c>
      <c r="AB17" s="35">
        <f>IF(AA17=0,0,(AA17*((LOG(AA17))/LOG(2))))</f>
        <v>-0.50967667586863141</v>
      </c>
      <c r="AD17" s="35">
        <f>N17</f>
        <v>2121</v>
      </c>
      <c r="AE17" s="35">
        <f>COUNTIF(L58:L82,AD17)</f>
        <v>2</v>
      </c>
      <c r="AF17" s="35">
        <f>AE17/(AG4-AE20)</f>
        <v>9.0909090909090912E-2</v>
      </c>
      <c r="AG17" s="35">
        <f>IF(AF17=0,0,(AF17*((LOG(AF17))/LOG(2))))</f>
        <v>-0.31449378351248153</v>
      </c>
      <c r="AI17" s="35">
        <f>N17</f>
        <v>2121</v>
      </c>
      <c r="AJ17" s="35">
        <f>COUNTIF(L83:L107,AI17)</f>
        <v>3</v>
      </c>
      <c r="AK17" s="35">
        <f>AJ17/(AL4-AJ20)</f>
        <v>0.14285714285714285</v>
      </c>
      <c r="AL17" s="35">
        <f>IF(AK17=0,0,(AK17*((LOG(AK17))/LOG(2))))</f>
        <v>-0.40105070315108626</v>
      </c>
      <c r="AN17" s="35">
        <f>N17</f>
        <v>2121</v>
      </c>
      <c r="AO17" s="35">
        <f>COUNTIF(L108:L133,AN17)</f>
        <v>5</v>
      </c>
      <c r="AP17" s="35">
        <f>AO17/(AQ4-AO20)</f>
        <v>0.2</v>
      </c>
      <c r="AQ17" s="35">
        <f>IF(AP17=0,0,(AP17*((LOG(AP17))/LOG(2))))</f>
        <v>-0.46438561897747244</v>
      </c>
      <c r="AS17" s="35">
        <f>N17</f>
        <v>2121</v>
      </c>
      <c r="AT17" s="35">
        <f>COUNTIF(L134:L158,AS17)</f>
        <v>1</v>
      </c>
      <c r="AU17" s="35">
        <f>AT17/(AV4-AT20)</f>
        <v>4.7619047619047616E-2</v>
      </c>
      <c r="AV17" s="35">
        <f>IF(AU17=0,0,(AU17*((LOG(AU17))/LOG(2))))</f>
        <v>-0.20915797251327431</v>
      </c>
    </row>
    <row r="18" spans="1:48" x14ac:dyDescent="0.3">
      <c r="A18" s="57">
        <v>12</v>
      </c>
      <c r="B18" s="57">
        <v>1854</v>
      </c>
      <c r="C18" s="60">
        <v>23</v>
      </c>
      <c r="D18" s="57">
        <v>1863</v>
      </c>
      <c r="E18" s="60">
        <v>13</v>
      </c>
      <c r="F18" s="57">
        <v>1874</v>
      </c>
      <c r="G18" s="63">
        <v>23</v>
      </c>
      <c r="H18" s="63">
        <v>1883</v>
      </c>
      <c r="I18" s="41"/>
      <c r="J18" s="41"/>
      <c r="K18" s="42">
        <v>0</v>
      </c>
      <c r="L18">
        <v>1212</v>
      </c>
      <c r="N18" s="35">
        <v>2122</v>
      </c>
      <c r="O18" s="35">
        <f>COUNTIF($L$7:$L$500,N18)</f>
        <v>41</v>
      </c>
      <c r="P18" s="35">
        <f>O18/$Q$4</f>
        <v>0.26973684210526316</v>
      </c>
      <c r="Q18" s="35">
        <f>IF(P18=0,0,(P18*((LOG(P18))/LOG(2))))</f>
        <v>-0.50990392014372088</v>
      </c>
      <c r="T18" s="35">
        <f>N18</f>
        <v>2122</v>
      </c>
      <c r="U18" s="35">
        <f>COUNTIF(L7:L31,T18)</f>
        <v>3</v>
      </c>
      <c r="V18" s="35">
        <f>U18/(W4-U20)</f>
        <v>0.13043478260869565</v>
      </c>
      <c r="W18" s="35">
        <f>IF(V18=0,0,(V18*((LOG(V18))/LOG(2))))</f>
        <v>-0.3832955811307639</v>
      </c>
      <c r="Y18" s="35">
        <f>N18</f>
        <v>2122</v>
      </c>
      <c r="Z18" s="35">
        <f>COUNTIF(L32:L57,Y18)</f>
        <v>3</v>
      </c>
      <c r="AA18" s="35">
        <f>Z18/(AB4-Z20)</f>
        <v>0.11538461538461539</v>
      </c>
      <c r="AB18" s="35">
        <f>IF(AA18=0,0,(AA18*((LOG(AA18))/LOG(2))))</f>
        <v>-0.35947814047153104</v>
      </c>
      <c r="AD18" s="35">
        <f>N18</f>
        <v>2122</v>
      </c>
      <c r="AE18" s="35">
        <f>COUNTIF(L58:L82,AD18)</f>
        <v>7</v>
      </c>
      <c r="AF18" s="35">
        <f>AE18/(AG4-AE20)</f>
        <v>0.31818181818181818</v>
      </c>
      <c r="AG18" s="35">
        <f>IF(AF18=0,0,(AF18*((LOG(AF18))/LOG(2))))</f>
        <v>-0.52566076709353871</v>
      </c>
      <c r="AI18" s="35">
        <f>N18</f>
        <v>2122</v>
      </c>
      <c r="AJ18" s="35">
        <f>COUNTIF(L83:L107,AI18)</f>
        <v>6</v>
      </c>
      <c r="AK18" s="35">
        <f>AJ18/(AL4-AJ20)</f>
        <v>0.2857142857142857</v>
      </c>
      <c r="AL18" s="35">
        <f>IF(AK18=0,0,(AK18*((LOG(AK18))/LOG(2))))</f>
        <v>-0.51638712058788683</v>
      </c>
      <c r="AN18" s="35">
        <f>N18</f>
        <v>2122</v>
      </c>
      <c r="AO18" s="35">
        <f>COUNTIF(L108:L133,AN18)</f>
        <v>11</v>
      </c>
      <c r="AP18" s="35">
        <f>AO18/(AQ4-AO20)</f>
        <v>0.44</v>
      </c>
      <c r="AQ18" s="35">
        <f>IF(AP18=0,0,(AP18*((LOG(AP18))/LOG(2))))</f>
        <v>-0.52114681130046814</v>
      </c>
      <c r="AS18" s="35">
        <f>N18</f>
        <v>2122</v>
      </c>
      <c r="AT18" s="35">
        <f>COUNTIF(L134:L158,AS18)</f>
        <v>11</v>
      </c>
      <c r="AU18" s="35">
        <f>AT18/(AV4-AT20)</f>
        <v>0.52380952380952384</v>
      </c>
      <c r="AV18" s="35">
        <f>IF(AU18=0,0,(AU18*((LOG(AU18))/LOG(2))))</f>
        <v>-0.4886544688360045</v>
      </c>
    </row>
    <row r="19" spans="1:48" x14ac:dyDescent="0.3">
      <c r="A19" s="57">
        <v>21</v>
      </c>
      <c r="B19" s="57">
        <v>2042</v>
      </c>
      <c r="C19" s="60">
        <v>21</v>
      </c>
      <c r="D19" s="57">
        <v>2070</v>
      </c>
      <c r="E19" s="60">
        <v>11</v>
      </c>
      <c r="F19" s="57">
        <v>2087</v>
      </c>
      <c r="G19" s="63">
        <v>12</v>
      </c>
      <c r="H19" s="63">
        <v>2094</v>
      </c>
      <c r="I19" s="41"/>
      <c r="J19" s="41"/>
      <c r="K19" s="42">
        <v>0</v>
      </c>
      <c r="L19">
        <v>2211</v>
      </c>
      <c r="N19" s="35">
        <v>2211</v>
      </c>
      <c r="O19" s="35">
        <f>COUNTIF($L$7:$L$500,N19)</f>
        <v>3</v>
      </c>
      <c r="P19" s="35">
        <f>O19/$Q$4</f>
        <v>1.9736842105263157E-2</v>
      </c>
      <c r="Q19" s="35">
        <f>IF(P19=0,0,(P19*((LOG(P19))/LOG(2))))</f>
        <v>-0.11176904630373216</v>
      </c>
      <c r="T19" s="35">
        <f>N19</f>
        <v>2211</v>
      </c>
      <c r="U19" s="35">
        <f>COUNTIF(L7:L31,T19)</f>
        <v>1</v>
      </c>
      <c r="V19" s="35">
        <f>U19/(W4-U20)</f>
        <v>4.3478260869565216E-2</v>
      </c>
      <c r="W19" s="35">
        <f>IF(V19=0,0,(V19*((LOG(V19))/LOG(2))))</f>
        <v>-0.19667660678508753</v>
      </c>
      <c r="Y19" s="35">
        <f>N19</f>
        <v>2211</v>
      </c>
      <c r="Z19" s="35">
        <f>COUNTIF(L32:L57,Y19)</f>
        <v>1</v>
      </c>
      <c r="AA19" s="35">
        <f>Z19/(AB4-Z20)</f>
        <v>3.8461538461538464E-2</v>
      </c>
      <c r="AB19" s="35">
        <f>IF(AA19=0,0,(AA19*((LOG(AA19))/LOG(2))))</f>
        <v>-0.18078614300542661</v>
      </c>
      <c r="AD19" s="35">
        <f>N19</f>
        <v>2211</v>
      </c>
      <c r="AE19" s="35">
        <f>COUNTIF(L58:L82,AD19)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COUNTIF(L83:L107,AI19)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COUNTIF(L108:L133,AN19)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COUNTIF(L134:L158,AS19)</f>
        <v>1</v>
      </c>
      <c r="AU19" s="35">
        <f>AT19/(AV4-AT20)</f>
        <v>4.7619047619047616E-2</v>
      </c>
      <c r="AV19" s="35">
        <f>IF(AU19=0,0,(AU19*((LOG(AU19))/LOG(2))))</f>
        <v>-0.20915797251327431</v>
      </c>
    </row>
    <row r="20" spans="1:48" x14ac:dyDescent="0.3">
      <c r="A20" s="57">
        <v>21</v>
      </c>
      <c r="B20" s="57">
        <v>2204</v>
      </c>
      <c r="C20" s="60">
        <v>12</v>
      </c>
      <c r="D20" s="57">
        <v>2215</v>
      </c>
      <c r="E20" s="60">
        <v>24</v>
      </c>
      <c r="F20" s="57">
        <v>2225</v>
      </c>
      <c r="G20" s="63">
        <v>14</v>
      </c>
      <c r="H20" s="63">
        <v>2238</v>
      </c>
      <c r="I20" s="41"/>
      <c r="J20" s="41"/>
      <c r="K20" s="42">
        <v>0</v>
      </c>
      <c r="L20">
        <v>2121</v>
      </c>
      <c r="N20" s="35">
        <v>2212</v>
      </c>
      <c r="O20" s="35">
        <f>COUNTIF($L$7:$L$500,N20)</f>
        <v>14</v>
      </c>
      <c r="P20" s="35">
        <f>O20/$Q$4</f>
        <v>9.2105263157894732E-2</v>
      </c>
      <c r="Q20" s="35">
        <f>IF(P20=0,0,(P20*((LOG(P20))/LOG(2))))</f>
        <v>-0.31689484394344558</v>
      </c>
      <c r="T20" s="35">
        <f>N20</f>
        <v>2212</v>
      </c>
      <c r="U20" s="35">
        <f>COUNTIF(L7:L31,T20)</f>
        <v>2</v>
      </c>
      <c r="V20" s="54"/>
      <c r="W20" s="55"/>
      <c r="Y20" s="35">
        <f>N20</f>
        <v>2212</v>
      </c>
      <c r="Z20" s="35">
        <f>COUNTIF(L32:L57,Y20)</f>
        <v>0</v>
      </c>
      <c r="AA20" s="54"/>
      <c r="AB20" s="55"/>
      <c r="AD20" s="35">
        <f>N20</f>
        <v>2212</v>
      </c>
      <c r="AE20" s="35">
        <f>COUNTIF(L58:L82,AD20)</f>
        <v>3</v>
      </c>
      <c r="AF20" s="54"/>
      <c r="AG20" s="55"/>
      <c r="AI20" s="35">
        <f>N20</f>
        <v>2212</v>
      </c>
      <c r="AJ20" s="35">
        <f>COUNTIF(L83:L107,AI20)</f>
        <v>4</v>
      </c>
      <c r="AK20" s="54"/>
      <c r="AL20" s="55"/>
      <c r="AN20" s="35">
        <f>N20</f>
        <v>2212</v>
      </c>
      <c r="AO20" s="35">
        <f>COUNTIF(L108:L133,AN20)</f>
        <v>1</v>
      </c>
      <c r="AP20" s="54"/>
      <c r="AQ20" s="55"/>
      <c r="AS20" s="35">
        <f>N20</f>
        <v>2212</v>
      </c>
      <c r="AT20" s="35">
        <f>COUNTIF(L134:L158,AS20)</f>
        <v>4</v>
      </c>
      <c r="AU20" s="54"/>
      <c r="AV20" s="55"/>
    </row>
    <row r="21" spans="1:48" x14ac:dyDescent="0.3">
      <c r="A21" s="57">
        <v>21</v>
      </c>
      <c r="B21" s="57">
        <v>2338</v>
      </c>
      <c r="C21" s="60">
        <v>21</v>
      </c>
      <c r="D21" s="57">
        <v>2385</v>
      </c>
      <c r="E21" s="60">
        <v>22</v>
      </c>
      <c r="F21" s="57">
        <v>2395</v>
      </c>
      <c r="G21" s="63">
        <v>23</v>
      </c>
      <c r="H21" s="63">
        <v>2417</v>
      </c>
      <c r="I21" s="41"/>
      <c r="J21" s="41"/>
      <c r="K21" s="42">
        <v>0</v>
      </c>
      <c r="L21">
        <v>2222</v>
      </c>
      <c r="N21" s="35">
        <v>2221</v>
      </c>
      <c r="O21" s="35">
        <f>COUNTIF($L$7:$L$500,N21)</f>
        <v>4</v>
      </c>
      <c r="P21" s="35">
        <f>O21/$Q$4</f>
        <v>2.6315789473684209E-2</v>
      </c>
      <c r="Q21" s="35">
        <f>IF(P21=0,0,(P21*((LOG(P21))/LOG(2))))</f>
        <v>-0.13810335561693646</v>
      </c>
      <c r="T21" s="35">
        <f>N21</f>
        <v>2221</v>
      </c>
      <c r="U21" s="35">
        <f>COUNTIF(L7:L31,T21)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COUNTIF(L32:L57,Y21)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COUNTIF(L58:L82,AD21)</f>
        <v>1</v>
      </c>
      <c r="AF21" s="35">
        <f>AE21/(AG4-AE20)</f>
        <v>4.5454545454545456E-2</v>
      </c>
      <c r="AG21" s="35">
        <f>IF(AF21=0,0,(AF21*((LOG(AF21))/LOG(2))))</f>
        <v>-0.20270143721078623</v>
      </c>
      <c r="AI21" s="35">
        <f>N21</f>
        <v>2221</v>
      </c>
      <c r="AJ21" s="35">
        <f>COUNTIF(L83:L107,AI21)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COUNTIF(L108:L133,AN21)</f>
        <v>1</v>
      </c>
      <c r="AP21" s="35">
        <f>AO21/(AQ4-AO20)</f>
        <v>0.04</v>
      </c>
      <c r="AQ21" s="35">
        <f>IF(AP21=0,0,(AP21*((LOG(AP21))/LOG(2))))</f>
        <v>-0.18575424759098899</v>
      </c>
      <c r="AS21" s="35">
        <f>N21</f>
        <v>2221</v>
      </c>
      <c r="AT21" s="35">
        <f>COUNTIF(L134:L158,AS21)</f>
        <v>2</v>
      </c>
      <c r="AU21" s="35">
        <f>AT21/(AV4-AT20)</f>
        <v>9.5238095238095233E-2</v>
      </c>
      <c r="AV21" s="35">
        <f>IF(AU21=0,0,(AU21*((LOG(AU21))/LOG(2))))</f>
        <v>-0.32307784978845333</v>
      </c>
    </row>
    <row r="22" spans="1:48" x14ac:dyDescent="0.3">
      <c r="A22" s="57">
        <v>12</v>
      </c>
      <c r="B22" s="57">
        <v>2529</v>
      </c>
      <c r="C22" s="60">
        <v>23</v>
      </c>
      <c r="D22" s="57">
        <v>2574</v>
      </c>
      <c r="E22" s="60">
        <v>13</v>
      </c>
      <c r="F22" s="57">
        <v>2585</v>
      </c>
      <c r="G22" s="63">
        <v>14</v>
      </c>
      <c r="H22" s="63">
        <v>2613</v>
      </c>
      <c r="I22" s="41"/>
      <c r="J22" s="41"/>
      <c r="K22" s="42">
        <v>0</v>
      </c>
      <c r="L22">
        <v>1211</v>
      </c>
      <c r="N22" s="35">
        <v>2222</v>
      </c>
      <c r="O22" s="35">
        <f>COUNTIF($L$7:$L$500,N22)</f>
        <v>6</v>
      </c>
      <c r="P22" s="35">
        <f>O22/$Q$4</f>
        <v>3.9473684210526314E-2</v>
      </c>
      <c r="Q22" s="35">
        <f>IF(P22=0,0,(P22*((LOG(P22))/LOG(2))))</f>
        <v>-0.184064408396938</v>
      </c>
      <c r="T22" s="35">
        <f>N22</f>
        <v>2222</v>
      </c>
      <c r="U22" s="35">
        <f>COUNTIF(L7:L31,T22)</f>
        <v>2</v>
      </c>
      <c r="V22" s="35">
        <f>U22/(W4-U20)</f>
        <v>8.6956521739130432E-2</v>
      </c>
      <c r="W22" s="35">
        <f>IF(V22=0,0,(V22*((LOG(V22))/LOG(2))))</f>
        <v>-0.30639669183104457</v>
      </c>
      <c r="Y22" s="35">
        <f>N22</f>
        <v>2222</v>
      </c>
      <c r="Z22" s="35">
        <f>COUNTIF(L32:L57,Y22)</f>
        <v>1</v>
      </c>
      <c r="AA22" s="35">
        <f>Z22/(AB4-Z20)</f>
        <v>3.8461538461538464E-2</v>
      </c>
      <c r="AB22" s="35">
        <f>IF(AA22=0,0,(AA22*((LOG(AA22))/LOG(2))))</f>
        <v>-0.18078614300542661</v>
      </c>
      <c r="AD22" s="35">
        <f>N22</f>
        <v>2222</v>
      </c>
      <c r="AE22" s="35">
        <f>COUNTIF(L58:L82,AD22)</f>
        <v>1</v>
      </c>
      <c r="AF22" s="35">
        <f>AE22/(AG4-AE20)</f>
        <v>4.5454545454545456E-2</v>
      </c>
      <c r="AG22" s="35">
        <f>IF(AF22=0,0,(AF22*((LOG(AF22))/LOG(2))))</f>
        <v>-0.20270143721078623</v>
      </c>
      <c r="AI22" s="35">
        <f>N22</f>
        <v>2222</v>
      </c>
      <c r="AJ22" s="35">
        <f>COUNTIF(L83:L107,AI22)</f>
        <v>1</v>
      </c>
      <c r="AK22" s="35">
        <f>AJ22/(AL4-AJ20)</f>
        <v>4.7619047619047616E-2</v>
      </c>
      <c r="AL22" s="35">
        <f>IF(AK22=0,0,(AK22*((LOG(AK22))/LOG(2))))</f>
        <v>-0.20915797251327431</v>
      </c>
      <c r="AN22" s="35">
        <f>N22</f>
        <v>2222</v>
      </c>
      <c r="AO22" s="35">
        <f>COUNTIF(L108:L133,AN22)</f>
        <v>1</v>
      </c>
      <c r="AP22" s="35">
        <f>AO22/(AQ4-AO20)</f>
        <v>0.04</v>
      </c>
      <c r="AQ22" s="35">
        <f>IF(AP22=0,0,(AP22*((LOG(AP22))/LOG(2))))</f>
        <v>-0.18575424759098899</v>
      </c>
      <c r="AS22" s="35">
        <f>N22</f>
        <v>2222</v>
      </c>
      <c r="AT22" s="35">
        <f>COUNTIF(L134:L158,AS22)</f>
        <v>0</v>
      </c>
      <c r="AU22" s="35">
        <f>AT22/(AV4-AT20)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2762</v>
      </c>
      <c r="C23" s="60">
        <v>12</v>
      </c>
      <c r="D23" s="57">
        <v>2774</v>
      </c>
      <c r="E23" s="60">
        <v>24</v>
      </c>
      <c r="F23" s="57">
        <v>2805</v>
      </c>
      <c r="G23" s="63">
        <v>23</v>
      </c>
      <c r="H23" s="63">
        <v>2826</v>
      </c>
      <c r="I23" s="41"/>
      <c r="J23" s="41"/>
      <c r="K23" s="42">
        <v>0</v>
      </c>
      <c r="L23">
        <v>2122</v>
      </c>
      <c r="P23" s="27">
        <f>SUM(P7:P22)</f>
        <v>0.99999999999999989</v>
      </c>
      <c r="Q23" s="27">
        <f>-SUM(Q7:Q22)</f>
        <v>3.4622560555215416</v>
      </c>
      <c r="V23" s="27">
        <f>SUM(V7:V22)</f>
        <v>1</v>
      </c>
      <c r="W23" s="27">
        <f>-SUM(W7:W22)</f>
        <v>2.9140163035068447</v>
      </c>
      <c r="AA23" s="27">
        <f>SUM(AA7:AA22)</f>
        <v>1</v>
      </c>
      <c r="AB23" s="27">
        <f>-SUM(AB7:AB22)</f>
        <v>3.3480835851130086</v>
      </c>
      <c r="AF23" s="27">
        <f>SUM(AF7:AF22)</f>
        <v>1</v>
      </c>
      <c r="AG23" s="27">
        <f>-SUM(AG7:AG22)</f>
        <v>2.952101643240471</v>
      </c>
      <c r="AK23" s="27">
        <f>SUM(AK7:AK22)</f>
        <v>0.99999999999999978</v>
      </c>
      <c r="AL23" s="27">
        <f>-SUM(AL7:AL22)</f>
        <v>2.6480702569172987</v>
      </c>
      <c r="AP23" s="27">
        <f>SUM(AP7:AP22)</f>
        <v>1</v>
      </c>
      <c r="AQ23" s="27">
        <f>-SUM(AQ7:AQ22)</f>
        <v>2.3871251585103024</v>
      </c>
      <c r="AU23" s="27">
        <f>SUM(AU7:AU22)</f>
        <v>1</v>
      </c>
      <c r="AV23" s="27">
        <f>-SUM(AV7:AV22)</f>
        <v>2.2585728843419157</v>
      </c>
    </row>
    <row r="24" spans="1:48" x14ac:dyDescent="0.3">
      <c r="A24" s="57">
        <v>21</v>
      </c>
      <c r="B24" s="57">
        <v>2929</v>
      </c>
      <c r="C24" s="60">
        <v>12</v>
      </c>
      <c r="D24" s="57">
        <v>2939</v>
      </c>
      <c r="E24" s="60">
        <v>24</v>
      </c>
      <c r="F24" s="57">
        <v>2948</v>
      </c>
      <c r="G24" s="63">
        <v>23</v>
      </c>
      <c r="H24" s="63">
        <v>2956</v>
      </c>
      <c r="I24" s="41"/>
      <c r="J24" s="41"/>
      <c r="K24" s="42">
        <v>0</v>
      </c>
      <c r="L24">
        <v>2122</v>
      </c>
      <c r="P24" s="28" t="s">
        <v>89</v>
      </c>
      <c r="Q24" s="28">
        <f>Q23/(LOG(Q4)/LOG(2))</f>
        <v>0.47768911169429978</v>
      </c>
      <c r="V24" s="28" t="s">
        <v>116</v>
      </c>
      <c r="W24" s="28">
        <f>W23/(LOG(W4)/LOG(2))</f>
        <v>0.62749925588203981</v>
      </c>
      <c r="AA24" s="28" t="s">
        <v>119</v>
      </c>
      <c r="AB24" s="28">
        <f>AB23/(LOG(AB4)/LOG(2))</f>
        <v>0.71229156969958829</v>
      </c>
      <c r="AF24" s="28" t="s">
        <v>120</v>
      </c>
      <c r="AG24" s="28">
        <f>AG23/(LOG(AG4)/LOG(2))</f>
        <v>0.63570048739680685</v>
      </c>
      <c r="AK24" s="28" t="s">
        <v>121</v>
      </c>
      <c r="AL24" s="28">
        <f>AL23/(LOG(AL4)/LOG(2))</f>
        <v>0.57023089189283382</v>
      </c>
      <c r="AP24" s="28" t="s">
        <v>122</v>
      </c>
      <c r="AQ24" s="28">
        <f>AQ23/(LOG(AQ4)/LOG(2))</f>
        <v>0.50785145681101329</v>
      </c>
      <c r="AU24" s="28" t="s">
        <v>123</v>
      </c>
      <c r="AV24" s="28">
        <f>AV23/(LOG(AV4)/LOG(2))</f>
        <v>0.48635719799313587</v>
      </c>
    </row>
    <row r="25" spans="1:48" x14ac:dyDescent="0.3">
      <c r="A25" s="57">
        <v>21</v>
      </c>
      <c r="B25" s="57">
        <v>3063</v>
      </c>
      <c r="C25" s="60">
        <v>12</v>
      </c>
      <c r="D25" s="57">
        <v>3074</v>
      </c>
      <c r="E25" s="60">
        <v>24</v>
      </c>
      <c r="F25" s="57">
        <v>3083</v>
      </c>
      <c r="G25" s="63">
        <v>14</v>
      </c>
      <c r="H25" s="63">
        <v>3095</v>
      </c>
      <c r="I25" s="41"/>
      <c r="J25" s="41"/>
      <c r="K25" s="42">
        <v>0</v>
      </c>
      <c r="L25">
        <v>2121</v>
      </c>
    </row>
    <row r="26" spans="1:48" x14ac:dyDescent="0.3">
      <c r="A26" s="57">
        <v>21</v>
      </c>
      <c r="B26" s="57">
        <v>3203</v>
      </c>
      <c r="C26" s="60">
        <v>21</v>
      </c>
      <c r="D26" s="57">
        <v>3215</v>
      </c>
      <c r="E26" s="60">
        <v>11</v>
      </c>
      <c r="F26" s="57">
        <v>3227</v>
      </c>
      <c r="G26" s="63">
        <v>21</v>
      </c>
      <c r="H26" s="63">
        <v>3242</v>
      </c>
      <c r="I26" s="41"/>
      <c r="J26" s="41"/>
      <c r="K26" s="42">
        <v>0</v>
      </c>
      <c r="L26">
        <v>2212</v>
      </c>
    </row>
    <row r="27" spans="1:48" x14ac:dyDescent="0.3">
      <c r="A27" s="57">
        <v>21</v>
      </c>
      <c r="B27" s="57">
        <v>3332</v>
      </c>
      <c r="C27" s="60">
        <v>21</v>
      </c>
      <c r="D27" s="57">
        <v>3342</v>
      </c>
      <c r="E27" s="60">
        <v>22</v>
      </c>
      <c r="F27" s="57">
        <v>3406</v>
      </c>
      <c r="G27" s="63">
        <v>23</v>
      </c>
      <c r="H27" s="63">
        <v>3442</v>
      </c>
      <c r="I27" s="41"/>
      <c r="J27" s="41"/>
      <c r="K27" s="42">
        <v>0</v>
      </c>
      <c r="L27">
        <v>2222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12</v>
      </c>
      <c r="B28" s="57">
        <v>3552</v>
      </c>
      <c r="C28" s="60">
        <v>23</v>
      </c>
      <c r="D28" s="57">
        <v>3579</v>
      </c>
      <c r="E28" s="60">
        <v>13</v>
      </c>
      <c r="F28" s="57">
        <v>3594</v>
      </c>
      <c r="G28" s="63">
        <v>23</v>
      </c>
      <c r="H28" s="63">
        <v>3642</v>
      </c>
      <c r="I28" s="41"/>
      <c r="J28" s="41"/>
      <c r="K28" s="42">
        <v>0</v>
      </c>
      <c r="L28">
        <v>1212</v>
      </c>
      <c r="N28" s="39">
        <f>COUNTIF(L7:L158,G3)</f>
        <v>14</v>
      </c>
      <c r="O28" s="39"/>
      <c r="P28" s="46">
        <v>25</v>
      </c>
      <c r="Q28" s="46">
        <v>26</v>
      </c>
      <c r="R28" s="46">
        <v>25</v>
      </c>
      <c r="S28" s="46">
        <v>25</v>
      </c>
      <c r="T28" s="46">
        <v>26</v>
      </c>
      <c r="U28" s="46">
        <v>25</v>
      </c>
      <c r="V28" s="45"/>
    </row>
    <row r="29" spans="1:48" x14ac:dyDescent="0.3">
      <c r="A29" s="57">
        <v>12</v>
      </c>
      <c r="B29" s="57">
        <v>3748</v>
      </c>
      <c r="C29" s="60">
        <v>23</v>
      </c>
      <c r="D29" s="57">
        <v>3758</v>
      </c>
      <c r="E29" s="60">
        <v>13</v>
      </c>
      <c r="F29" s="57">
        <v>3770</v>
      </c>
      <c r="G29" s="63">
        <v>14</v>
      </c>
      <c r="H29" s="63">
        <v>3790</v>
      </c>
      <c r="I29" s="41"/>
      <c r="J29" s="41"/>
      <c r="K29" s="42">
        <v>0</v>
      </c>
      <c r="L29">
        <v>1211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7">
        <v>12</v>
      </c>
      <c r="B30" s="57">
        <v>3896</v>
      </c>
      <c r="C30" s="60">
        <v>14</v>
      </c>
      <c r="D30" s="57">
        <v>3916</v>
      </c>
      <c r="E30" s="60">
        <v>24</v>
      </c>
      <c r="F30" s="57">
        <v>3926</v>
      </c>
      <c r="G30" s="63">
        <v>14</v>
      </c>
      <c r="H30" s="63">
        <v>3942</v>
      </c>
      <c r="I30" s="41"/>
      <c r="J30" s="41"/>
      <c r="K30" s="42">
        <v>0</v>
      </c>
      <c r="L30">
        <v>1121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7">
        <v>12</v>
      </c>
      <c r="B31" s="57">
        <v>4049</v>
      </c>
      <c r="C31" s="60">
        <v>14</v>
      </c>
      <c r="D31" s="57">
        <v>4067</v>
      </c>
      <c r="E31" s="60">
        <v>24</v>
      </c>
      <c r="F31" s="57">
        <v>4099</v>
      </c>
      <c r="G31" s="63">
        <v>14</v>
      </c>
      <c r="H31" s="63">
        <v>4134</v>
      </c>
      <c r="I31" s="41"/>
      <c r="J31" s="41"/>
      <c r="K31" s="42">
        <v>0</v>
      </c>
      <c r="L31">
        <v>1121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8">
        <v>12</v>
      </c>
      <c r="B32" s="58">
        <v>4276</v>
      </c>
      <c r="C32" s="61">
        <v>23</v>
      </c>
      <c r="D32" s="58">
        <v>4307</v>
      </c>
      <c r="E32" s="61">
        <v>13</v>
      </c>
      <c r="F32" s="58">
        <v>4325</v>
      </c>
      <c r="G32" s="64">
        <v>14</v>
      </c>
      <c r="H32" s="64">
        <v>4333</v>
      </c>
      <c r="I32" s="40"/>
      <c r="J32" s="40"/>
      <c r="K32" s="50">
        <v>0</v>
      </c>
      <c r="L32">
        <v>1211</v>
      </c>
      <c r="O32" s="44" t="s">
        <v>105</v>
      </c>
      <c r="P32" s="46">
        <f>U20</f>
        <v>2</v>
      </c>
      <c r="Q32" s="46">
        <f>Z20</f>
        <v>0</v>
      </c>
      <c r="R32" s="46">
        <f>AE20</f>
        <v>3</v>
      </c>
      <c r="S32" s="46">
        <f>AJ20</f>
        <v>4</v>
      </c>
      <c r="T32" s="46">
        <f>AO20</f>
        <v>1</v>
      </c>
      <c r="U32" s="46">
        <f>AT20</f>
        <v>4</v>
      </c>
      <c r="V32" s="44"/>
    </row>
    <row r="33" spans="1:22" x14ac:dyDescent="0.3">
      <c r="A33" s="58">
        <v>21</v>
      </c>
      <c r="B33" s="58">
        <v>4431</v>
      </c>
      <c r="C33" s="61">
        <v>21</v>
      </c>
      <c r="D33" s="58">
        <v>4456</v>
      </c>
      <c r="E33" s="61">
        <v>22</v>
      </c>
      <c r="F33" s="58">
        <v>4508</v>
      </c>
      <c r="G33" s="64">
        <v>23</v>
      </c>
      <c r="H33" s="64">
        <v>4528</v>
      </c>
      <c r="I33" s="40"/>
      <c r="J33" s="40"/>
      <c r="K33" s="50">
        <v>0</v>
      </c>
      <c r="L33">
        <v>2222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4636</v>
      </c>
      <c r="C34" s="61">
        <v>14</v>
      </c>
      <c r="D34" s="58">
        <v>4657</v>
      </c>
      <c r="E34" s="61">
        <v>24</v>
      </c>
      <c r="F34" s="58">
        <v>4676</v>
      </c>
      <c r="G34" s="64">
        <v>14</v>
      </c>
      <c r="H34" s="64">
        <v>4691</v>
      </c>
      <c r="I34" s="40"/>
      <c r="J34" s="40"/>
      <c r="K34" s="50">
        <v>0</v>
      </c>
      <c r="L34">
        <v>1121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4817</v>
      </c>
      <c r="C35" s="61">
        <v>12</v>
      </c>
      <c r="D35" s="58">
        <v>4828</v>
      </c>
      <c r="E35" s="61">
        <v>24</v>
      </c>
      <c r="F35" s="58">
        <v>4848</v>
      </c>
      <c r="G35" s="64">
        <v>23</v>
      </c>
      <c r="H35" s="64">
        <v>4878</v>
      </c>
      <c r="I35" s="40"/>
      <c r="J35" s="40"/>
      <c r="K35" s="50">
        <v>0</v>
      </c>
      <c r="L35">
        <v>2122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21</v>
      </c>
      <c r="B36" s="58">
        <v>4977</v>
      </c>
      <c r="C36" s="61">
        <v>12</v>
      </c>
      <c r="D36" s="58">
        <v>4996</v>
      </c>
      <c r="E36" s="61">
        <v>24</v>
      </c>
      <c r="F36" s="58">
        <v>5005</v>
      </c>
      <c r="G36" s="64">
        <v>23</v>
      </c>
      <c r="H36" s="64">
        <v>5012</v>
      </c>
      <c r="I36" s="40"/>
      <c r="J36" s="40"/>
      <c r="K36" s="50">
        <v>0</v>
      </c>
      <c r="L36">
        <v>2122</v>
      </c>
      <c r="N36" s="40"/>
      <c r="O36" s="49" t="s">
        <v>109</v>
      </c>
      <c r="P36">
        <f>H31/P28</f>
        <v>165.36</v>
      </c>
      <c r="Q36">
        <f>(H57-H31)/Q28</f>
        <v>160.53846153846155</v>
      </c>
      <c r="R36">
        <f>(H82-H57)/R28</f>
        <v>151.44</v>
      </c>
      <c r="S36">
        <f>(H107-H82)/S28</f>
        <v>148.47999999999999</v>
      </c>
      <c r="T36">
        <f>(H133-H107)/T28</f>
        <v>160.15384615384616</v>
      </c>
      <c r="U36">
        <f>(H158-H133)/U28</f>
        <v>160</v>
      </c>
    </row>
    <row r="37" spans="1:22" x14ac:dyDescent="0.3">
      <c r="A37" s="58">
        <v>21</v>
      </c>
      <c r="B37" s="58">
        <v>5132</v>
      </c>
      <c r="C37" s="61">
        <v>12</v>
      </c>
      <c r="D37" s="58">
        <v>5140</v>
      </c>
      <c r="E37" s="61">
        <v>13</v>
      </c>
      <c r="F37" s="58">
        <v>5161</v>
      </c>
      <c r="G37" s="64">
        <v>23</v>
      </c>
      <c r="H37" s="64">
        <v>5177</v>
      </c>
      <c r="I37" s="40"/>
      <c r="J37" s="40"/>
      <c r="K37" s="50">
        <v>0</v>
      </c>
      <c r="L37">
        <v>2112</v>
      </c>
    </row>
    <row r="38" spans="1:22" x14ac:dyDescent="0.3">
      <c r="A38" s="58">
        <v>12</v>
      </c>
      <c r="B38" s="58">
        <v>5302</v>
      </c>
      <c r="C38" s="61">
        <v>23</v>
      </c>
      <c r="D38" s="58">
        <v>5323</v>
      </c>
      <c r="E38" s="61">
        <v>24</v>
      </c>
      <c r="F38" s="58">
        <v>5355</v>
      </c>
      <c r="G38" s="64">
        <v>14</v>
      </c>
      <c r="H38" s="64">
        <v>5369</v>
      </c>
      <c r="I38" s="40"/>
      <c r="J38" s="40"/>
      <c r="K38" s="50">
        <v>0</v>
      </c>
      <c r="L38">
        <v>1221</v>
      </c>
    </row>
    <row r="39" spans="1:22" x14ac:dyDescent="0.3">
      <c r="A39" s="58">
        <v>12</v>
      </c>
      <c r="B39" s="58">
        <v>5476</v>
      </c>
      <c r="C39" s="61">
        <v>23</v>
      </c>
      <c r="D39" s="58">
        <v>5485</v>
      </c>
      <c r="E39" s="61">
        <v>13</v>
      </c>
      <c r="F39" s="58">
        <v>5496</v>
      </c>
      <c r="G39" s="64">
        <v>23</v>
      </c>
      <c r="H39" s="64">
        <v>5535</v>
      </c>
      <c r="I39" s="40"/>
      <c r="J39" s="40"/>
      <c r="K39" s="50">
        <v>0</v>
      </c>
      <c r="L39">
        <v>1212</v>
      </c>
    </row>
    <row r="40" spans="1:22" x14ac:dyDescent="0.3">
      <c r="A40" s="58">
        <v>21</v>
      </c>
      <c r="B40" s="58">
        <v>5634</v>
      </c>
      <c r="C40" s="61">
        <v>12</v>
      </c>
      <c r="D40" s="58">
        <v>5643</v>
      </c>
      <c r="E40" s="61">
        <v>24</v>
      </c>
      <c r="F40" s="58">
        <v>5653</v>
      </c>
      <c r="G40" s="64">
        <v>14</v>
      </c>
      <c r="H40" s="64">
        <v>5665</v>
      </c>
      <c r="I40" s="40"/>
      <c r="J40" s="40"/>
      <c r="K40" s="50">
        <v>0</v>
      </c>
      <c r="L40">
        <v>2121</v>
      </c>
    </row>
    <row r="41" spans="1:22" x14ac:dyDescent="0.3">
      <c r="A41" s="58">
        <v>12</v>
      </c>
      <c r="B41" s="58">
        <v>5767</v>
      </c>
      <c r="C41" s="61">
        <v>23</v>
      </c>
      <c r="D41" s="58">
        <v>5777</v>
      </c>
      <c r="E41" s="61">
        <v>13</v>
      </c>
      <c r="F41" s="58">
        <v>5788</v>
      </c>
      <c r="G41" s="64">
        <v>23</v>
      </c>
      <c r="H41" s="64">
        <v>5800</v>
      </c>
      <c r="I41" s="40"/>
      <c r="J41" s="40"/>
      <c r="K41" s="50">
        <v>0</v>
      </c>
      <c r="L41">
        <v>1212</v>
      </c>
    </row>
    <row r="42" spans="1:22" x14ac:dyDescent="0.3">
      <c r="A42" s="58">
        <v>21</v>
      </c>
      <c r="B42" s="58">
        <v>5909</v>
      </c>
      <c r="C42" s="61">
        <v>12</v>
      </c>
      <c r="D42" s="58">
        <v>5971</v>
      </c>
      <c r="E42" s="61">
        <v>13</v>
      </c>
      <c r="F42" s="58">
        <v>5983</v>
      </c>
      <c r="G42" s="64">
        <v>14</v>
      </c>
      <c r="H42" s="64">
        <v>5994</v>
      </c>
      <c r="I42" s="40"/>
      <c r="J42" s="40"/>
      <c r="K42" s="50">
        <v>0</v>
      </c>
      <c r="L42">
        <v>2111</v>
      </c>
    </row>
    <row r="43" spans="1:22" x14ac:dyDescent="0.3">
      <c r="A43" s="58">
        <v>21</v>
      </c>
      <c r="B43" s="58">
        <v>6082</v>
      </c>
      <c r="C43" s="61">
        <v>12</v>
      </c>
      <c r="D43" s="58">
        <v>6093</v>
      </c>
      <c r="E43" s="61">
        <v>24</v>
      </c>
      <c r="F43" s="58">
        <v>6102</v>
      </c>
      <c r="G43" s="64">
        <v>14</v>
      </c>
      <c r="H43" s="64">
        <v>6118</v>
      </c>
      <c r="I43" s="40"/>
      <c r="J43" s="40"/>
      <c r="K43" s="50">
        <v>0</v>
      </c>
      <c r="L43">
        <v>2121</v>
      </c>
    </row>
    <row r="44" spans="1:22" x14ac:dyDescent="0.3">
      <c r="A44" s="58">
        <v>12</v>
      </c>
      <c r="B44" s="58">
        <v>6220</v>
      </c>
      <c r="C44" s="61">
        <v>23</v>
      </c>
      <c r="D44" s="58">
        <v>6229</v>
      </c>
      <c r="E44" s="61">
        <v>24</v>
      </c>
      <c r="F44" s="58">
        <v>6248</v>
      </c>
      <c r="G44" s="64">
        <v>23</v>
      </c>
      <c r="H44" s="64">
        <v>6266</v>
      </c>
      <c r="I44" s="40"/>
      <c r="J44" s="40"/>
      <c r="K44" s="50">
        <v>0</v>
      </c>
      <c r="L44">
        <v>1222</v>
      </c>
    </row>
    <row r="45" spans="1:22" x14ac:dyDescent="0.3">
      <c r="A45" s="58">
        <v>21</v>
      </c>
      <c r="B45" s="58">
        <v>6372</v>
      </c>
      <c r="C45" s="61">
        <v>12</v>
      </c>
      <c r="D45" s="58">
        <v>6383</v>
      </c>
      <c r="E45" s="61">
        <v>13</v>
      </c>
      <c r="F45" s="58">
        <v>6445</v>
      </c>
      <c r="G45" s="64">
        <v>14</v>
      </c>
      <c r="H45" s="64">
        <v>6457</v>
      </c>
      <c r="I45" s="40"/>
      <c r="J45" s="40"/>
      <c r="K45" s="50">
        <v>0</v>
      </c>
      <c r="L45">
        <v>2111</v>
      </c>
    </row>
    <row r="46" spans="1:22" x14ac:dyDescent="0.3">
      <c r="A46" s="58">
        <v>21</v>
      </c>
      <c r="B46" s="58">
        <v>6557</v>
      </c>
      <c r="C46" s="61">
        <v>12</v>
      </c>
      <c r="D46" s="58">
        <v>6568</v>
      </c>
      <c r="E46" s="61">
        <v>24</v>
      </c>
      <c r="F46" s="58">
        <v>6578</v>
      </c>
      <c r="G46" s="64">
        <v>14</v>
      </c>
      <c r="H46" s="64">
        <v>6590</v>
      </c>
      <c r="I46" s="40"/>
      <c r="J46" s="40"/>
      <c r="K46" s="50">
        <v>0</v>
      </c>
      <c r="L46">
        <v>2121</v>
      </c>
    </row>
    <row r="47" spans="1:22" x14ac:dyDescent="0.3">
      <c r="A47" s="58">
        <v>21</v>
      </c>
      <c r="B47" s="58">
        <v>6700</v>
      </c>
      <c r="C47" s="61">
        <v>12</v>
      </c>
      <c r="D47" s="58">
        <v>6729</v>
      </c>
      <c r="E47" s="61">
        <v>24</v>
      </c>
      <c r="F47" s="58">
        <v>6745</v>
      </c>
      <c r="G47" s="64">
        <v>23</v>
      </c>
      <c r="H47" s="64">
        <v>6778</v>
      </c>
      <c r="I47" s="40"/>
      <c r="J47" s="40"/>
      <c r="K47" s="50">
        <v>0</v>
      </c>
      <c r="L47">
        <v>2122</v>
      </c>
    </row>
    <row r="48" spans="1:22" x14ac:dyDescent="0.3">
      <c r="A48" s="58">
        <v>21</v>
      </c>
      <c r="B48" s="58">
        <v>6879</v>
      </c>
      <c r="C48" s="61">
        <v>12</v>
      </c>
      <c r="D48" s="58">
        <v>6890</v>
      </c>
      <c r="E48" s="61">
        <v>13</v>
      </c>
      <c r="F48" s="58">
        <v>6911</v>
      </c>
      <c r="G48" s="64">
        <v>23</v>
      </c>
      <c r="H48" s="64">
        <v>6932</v>
      </c>
      <c r="I48" s="40"/>
      <c r="J48" s="40"/>
      <c r="K48" s="50">
        <v>0</v>
      </c>
      <c r="L48">
        <v>2112</v>
      </c>
    </row>
    <row r="49" spans="1:12" x14ac:dyDescent="0.3">
      <c r="A49" s="58">
        <v>12</v>
      </c>
      <c r="B49" s="58">
        <v>7039</v>
      </c>
      <c r="C49" s="61">
        <v>14</v>
      </c>
      <c r="D49" s="58">
        <v>7060</v>
      </c>
      <c r="E49" s="61">
        <v>24</v>
      </c>
      <c r="F49" s="58">
        <v>7079</v>
      </c>
      <c r="G49" s="64">
        <v>14</v>
      </c>
      <c r="H49" s="64">
        <v>7094</v>
      </c>
      <c r="I49" s="40"/>
      <c r="J49" s="40"/>
      <c r="K49" s="50">
        <v>0</v>
      </c>
      <c r="L49">
        <v>1121</v>
      </c>
    </row>
    <row r="50" spans="1:12" x14ac:dyDescent="0.3">
      <c r="A50" s="58">
        <v>21</v>
      </c>
      <c r="B50" s="58">
        <v>7193</v>
      </c>
      <c r="C50" s="61">
        <v>12</v>
      </c>
      <c r="D50" s="58">
        <v>7204</v>
      </c>
      <c r="E50" s="61">
        <v>24</v>
      </c>
      <c r="F50" s="58">
        <v>7214</v>
      </c>
      <c r="G50" s="64">
        <v>14</v>
      </c>
      <c r="H50" s="64">
        <v>7226</v>
      </c>
      <c r="I50" s="40"/>
      <c r="J50" s="40"/>
      <c r="K50" s="50">
        <v>0</v>
      </c>
      <c r="L50">
        <v>2121</v>
      </c>
    </row>
    <row r="51" spans="1:12" x14ac:dyDescent="0.3">
      <c r="A51" s="58">
        <v>12</v>
      </c>
      <c r="B51" s="58">
        <v>7324</v>
      </c>
      <c r="C51" s="61">
        <v>14</v>
      </c>
      <c r="D51" s="58">
        <v>7354</v>
      </c>
      <c r="E51" s="61">
        <v>24</v>
      </c>
      <c r="F51" s="58">
        <v>7366</v>
      </c>
      <c r="G51" s="64">
        <v>23</v>
      </c>
      <c r="H51" s="64">
        <v>7375</v>
      </c>
      <c r="I51" s="40"/>
      <c r="J51" s="40"/>
      <c r="K51" s="50">
        <v>0</v>
      </c>
      <c r="L51">
        <v>1122</v>
      </c>
    </row>
    <row r="52" spans="1:12" x14ac:dyDescent="0.3">
      <c r="A52" s="58">
        <v>21</v>
      </c>
      <c r="B52" s="58">
        <v>7474</v>
      </c>
      <c r="C52" s="61">
        <v>12</v>
      </c>
      <c r="D52" s="58">
        <v>7485</v>
      </c>
      <c r="E52" s="61">
        <v>24</v>
      </c>
      <c r="F52" s="58">
        <v>7498</v>
      </c>
      <c r="G52" s="64">
        <v>14</v>
      </c>
      <c r="H52" s="64">
        <v>7510</v>
      </c>
      <c r="I52" s="40"/>
      <c r="J52" s="40"/>
      <c r="K52" s="50">
        <v>0</v>
      </c>
      <c r="L52">
        <v>2121</v>
      </c>
    </row>
    <row r="53" spans="1:12" x14ac:dyDescent="0.3">
      <c r="A53" s="58">
        <v>12</v>
      </c>
      <c r="B53" s="58">
        <v>7612</v>
      </c>
      <c r="C53" s="61">
        <v>14</v>
      </c>
      <c r="D53" s="58">
        <v>7634</v>
      </c>
      <c r="E53" s="61">
        <v>13</v>
      </c>
      <c r="F53" s="58">
        <v>7655</v>
      </c>
      <c r="G53" s="64">
        <v>14</v>
      </c>
      <c r="H53" s="64">
        <v>7663</v>
      </c>
      <c r="I53" s="40"/>
      <c r="J53" s="40"/>
      <c r="K53" s="50">
        <v>0</v>
      </c>
      <c r="L53">
        <v>1111</v>
      </c>
    </row>
    <row r="54" spans="1:12" x14ac:dyDescent="0.3">
      <c r="A54" s="58">
        <v>21</v>
      </c>
      <c r="B54" s="58">
        <v>7770</v>
      </c>
      <c r="C54" s="61">
        <v>12</v>
      </c>
      <c r="D54" s="58">
        <v>7803</v>
      </c>
      <c r="E54" s="61">
        <v>24</v>
      </c>
      <c r="F54" s="58">
        <v>7819</v>
      </c>
      <c r="G54" s="64">
        <v>14</v>
      </c>
      <c r="H54" s="64">
        <v>7852</v>
      </c>
      <c r="I54" s="40"/>
      <c r="J54" s="40"/>
      <c r="K54" s="50">
        <v>0</v>
      </c>
      <c r="L54">
        <v>2121</v>
      </c>
    </row>
    <row r="55" spans="1:12" x14ac:dyDescent="0.3">
      <c r="A55" s="58">
        <v>21</v>
      </c>
      <c r="B55" s="58">
        <v>7950</v>
      </c>
      <c r="C55" s="61">
        <v>21</v>
      </c>
      <c r="D55" s="58">
        <v>7958</v>
      </c>
      <c r="E55" s="61">
        <v>11</v>
      </c>
      <c r="F55" s="58">
        <v>7970</v>
      </c>
      <c r="G55" s="64">
        <v>12</v>
      </c>
      <c r="H55" s="64">
        <v>7990</v>
      </c>
      <c r="I55" s="40"/>
      <c r="J55" s="40"/>
      <c r="K55" s="50">
        <v>0</v>
      </c>
      <c r="L55">
        <v>2211</v>
      </c>
    </row>
    <row r="56" spans="1:12" x14ac:dyDescent="0.3">
      <c r="A56" s="58">
        <v>21</v>
      </c>
      <c r="B56" s="58">
        <v>8088</v>
      </c>
      <c r="C56" s="61">
        <v>12</v>
      </c>
      <c r="D56" s="58">
        <v>8106</v>
      </c>
      <c r="E56" s="61">
        <v>24</v>
      </c>
      <c r="F56" s="58">
        <v>8115</v>
      </c>
      <c r="G56" s="64">
        <v>14</v>
      </c>
      <c r="H56" s="64">
        <v>8130</v>
      </c>
      <c r="I56" s="40"/>
      <c r="J56" s="40"/>
      <c r="K56" s="50">
        <v>0</v>
      </c>
      <c r="L56">
        <v>2121</v>
      </c>
    </row>
    <row r="57" spans="1:12" x14ac:dyDescent="0.3">
      <c r="A57" s="58">
        <v>12</v>
      </c>
      <c r="B57" s="58">
        <v>8231</v>
      </c>
      <c r="C57" s="61">
        <v>14</v>
      </c>
      <c r="D57" s="58">
        <v>8250</v>
      </c>
      <c r="E57" s="61">
        <v>24</v>
      </c>
      <c r="F57" s="58">
        <v>8275</v>
      </c>
      <c r="G57" s="64">
        <v>14</v>
      </c>
      <c r="H57" s="64">
        <v>8308</v>
      </c>
      <c r="I57" s="40"/>
      <c r="J57" s="40"/>
      <c r="K57" s="50">
        <v>0</v>
      </c>
      <c r="L57">
        <v>1121</v>
      </c>
    </row>
    <row r="58" spans="1:12" x14ac:dyDescent="0.3">
      <c r="A58" s="57">
        <v>12</v>
      </c>
      <c r="B58" s="57">
        <v>8411</v>
      </c>
      <c r="C58" s="60">
        <v>14</v>
      </c>
      <c r="D58" s="57">
        <v>8431</v>
      </c>
      <c r="E58" s="60">
        <v>24</v>
      </c>
      <c r="F58" s="57">
        <v>8445</v>
      </c>
      <c r="G58" s="63">
        <v>14</v>
      </c>
      <c r="H58" s="63">
        <v>8460</v>
      </c>
      <c r="I58" s="41"/>
      <c r="J58" s="41"/>
      <c r="K58" s="42">
        <v>0</v>
      </c>
      <c r="L58">
        <v>1121</v>
      </c>
    </row>
    <row r="59" spans="1:12" x14ac:dyDescent="0.3">
      <c r="A59" s="57">
        <v>21</v>
      </c>
      <c r="B59" s="57">
        <v>8561</v>
      </c>
      <c r="C59" s="60">
        <v>12</v>
      </c>
      <c r="D59" s="57">
        <v>8570</v>
      </c>
      <c r="E59" s="60">
        <v>24</v>
      </c>
      <c r="F59" s="57">
        <v>8579</v>
      </c>
      <c r="G59" s="63">
        <v>23</v>
      </c>
      <c r="H59" s="63">
        <v>8594</v>
      </c>
      <c r="I59" s="41"/>
      <c r="J59" s="41"/>
      <c r="K59" s="42">
        <v>0</v>
      </c>
      <c r="L59">
        <v>2122</v>
      </c>
    </row>
    <row r="60" spans="1:12" x14ac:dyDescent="0.3">
      <c r="A60" s="57">
        <v>12</v>
      </c>
      <c r="B60" s="57">
        <v>8696</v>
      </c>
      <c r="C60" s="60">
        <v>23</v>
      </c>
      <c r="D60" s="57">
        <v>8706</v>
      </c>
      <c r="E60" s="60">
        <v>13</v>
      </c>
      <c r="F60" s="57">
        <v>8718</v>
      </c>
      <c r="G60" s="63">
        <v>23</v>
      </c>
      <c r="H60" s="63">
        <v>8743</v>
      </c>
      <c r="I60" s="41"/>
      <c r="J60" s="41"/>
      <c r="K60" s="42">
        <v>0</v>
      </c>
      <c r="L60">
        <v>1212</v>
      </c>
    </row>
    <row r="61" spans="1:12" x14ac:dyDescent="0.3">
      <c r="A61" s="57">
        <v>21</v>
      </c>
      <c r="B61" s="57">
        <v>8845</v>
      </c>
      <c r="C61" s="60">
        <v>12</v>
      </c>
      <c r="D61" s="57">
        <v>8855</v>
      </c>
      <c r="E61" s="60">
        <v>24</v>
      </c>
      <c r="F61" s="57">
        <v>8868</v>
      </c>
      <c r="G61" s="63">
        <v>23</v>
      </c>
      <c r="H61" s="63">
        <v>8874</v>
      </c>
      <c r="I61" s="41"/>
      <c r="J61" s="41"/>
      <c r="K61" s="42">
        <v>0</v>
      </c>
      <c r="L61">
        <v>2122</v>
      </c>
    </row>
    <row r="62" spans="1:12" x14ac:dyDescent="0.3">
      <c r="A62" s="57">
        <v>12</v>
      </c>
      <c r="B62" s="57">
        <v>8977</v>
      </c>
      <c r="C62" s="60">
        <v>14</v>
      </c>
      <c r="D62" s="57">
        <v>8989</v>
      </c>
      <c r="E62" s="60">
        <v>24</v>
      </c>
      <c r="F62" s="57">
        <v>9002</v>
      </c>
      <c r="G62" s="63">
        <v>23</v>
      </c>
      <c r="H62" s="63">
        <v>9023</v>
      </c>
      <c r="I62" s="41"/>
      <c r="J62" s="41"/>
      <c r="K62" s="42">
        <v>0</v>
      </c>
      <c r="L62">
        <v>1122</v>
      </c>
    </row>
    <row r="63" spans="1:12" x14ac:dyDescent="0.3">
      <c r="A63" s="57">
        <v>21</v>
      </c>
      <c r="B63" s="57">
        <v>9122</v>
      </c>
      <c r="C63" s="60">
        <v>12</v>
      </c>
      <c r="D63" s="57">
        <v>9131</v>
      </c>
      <c r="E63" s="60">
        <v>24</v>
      </c>
      <c r="F63" s="57">
        <v>9156</v>
      </c>
      <c r="G63" s="63">
        <v>23</v>
      </c>
      <c r="H63" s="63">
        <v>9194</v>
      </c>
      <c r="I63" s="41"/>
      <c r="J63" s="41"/>
      <c r="K63" s="42">
        <v>0</v>
      </c>
      <c r="L63">
        <v>2122</v>
      </c>
    </row>
    <row r="64" spans="1:12" x14ac:dyDescent="0.3">
      <c r="A64" s="57">
        <v>21</v>
      </c>
      <c r="B64" s="57">
        <v>9291</v>
      </c>
      <c r="C64" s="60">
        <v>12</v>
      </c>
      <c r="D64" s="57">
        <v>9302</v>
      </c>
      <c r="E64" s="60">
        <v>24</v>
      </c>
      <c r="F64" s="57">
        <v>9326</v>
      </c>
      <c r="G64" s="63">
        <v>23</v>
      </c>
      <c r="H64" s="63">
        <v>9347</v>
      </c>
      <c r="I64" s="41"/>
      <c r="J64" s="41"/>
      <c r="K64" s="42">
        <v>0</v>
      </c>
      <c r="L64">
        <v>2122</v>
      </c>
    </row>
    <row r="65" spans="1:12" x14ac:dyDescent="0.3">
      <c r="A65" s="57">
        <v>12</v>
      </c>
      <c r="B65" s="57">
        <v>9459</v>
      </c>
      <c r="C65" s="60">
        <v>23</v>
      </c>
      <c r="D65" s="57">
        <v>9470</v>
      </c>
      <c r="E65" s="60">
        <v>13</v>
      </c>
      <c r="F65" s="57">
        <v>9503</v>
      </c>
      <c r="G65" s="63">
        <v>14</v>
      </c>
      <c r="H65" s="63">
        <v>9553</v>
      </c>
      <c r="I65" s="41"/>
      <c r="J65" s="41"/>
      <c r="K65" s="42">
        <v>0</v>
      </c>
      <c r="L65">
        <v>1211</v>
      </c>
    </row>
    <row r="66" spans="1:12" x14ac:dyDescent="0.3">
      <c r="A66" s="57">
        <v>21</v>
      </c>
      <c r="B66" s="57">
        <v>9654</v>
      </c>
      <c r="C66" s="60">
        <v>21</v>
      </c>
      <c r="D66" s="57">
        <v>9668</v>
      </c>
      <c r="E66" s="60">
        <v>11</v>
      </c>
      <c r="F66" s="57">
        <v>9677</v>
      </c>
      <c r="G66" s="63">
        <v>21</v>
      </c>
      <c r="H66" s="63">
        <v>9689</v>
      </c>
      <c r="I66" s="41"/>
      <c r="J66" s="41"/>
      <c r="K66" s="42">
        <v>0</v>
      </c>
      <c r="L66">
        <v>2212</v>
      </c>
    </row>
    <row r="67" spans="1:12" x14ac:dyDescent="0.3">
      <c r="A67" s="57">
        <v>21</v>
      </c>
      <c r="B67" s="57">
        <v>9782</v>
      </c>
      <c r="C67" s="60">
        <v>12</v>
      </c>
      <c r="D67" s="57">
        <v>9793</v>
      </c>
      <c r="E67" s="60">
        <v>24</v>
      </c>
      <c r="F67" s="57">
        <v>9803</v>
      </c>
      <c r="G67" s="63">
        <v>14</v>
      </c>
      <c r="H67" s="63">
        <v>9823</v>
      </c>
      <c r="I67" s="41"/>
      <c r="J67" s="41"/>
      <c r="K67" s="42">
        <v>0</v>
      </c>
      <c r="L67">
        <v>2121</v>
      </c>
    </row>
    <row r="68" spans="1:12" x14ac:dyDescent="0.3">
      <c r="A68" s="57">
        <v>12</v>
      </c>
      <c r="B68" s="57">
        <v>9920</v>
      </c>
      <c r="C68" s="60">
        <v>14</v>
      </c>
      <c r="D68" s="57">
        <v>9940</v>
      </c>
      <c r="E68" s="60">
        <v>24</v>
      </c>
      <c r="F68" s="57">
        <v>9957</v>
      </c>
      <c r="G68" s="63">
        <v>14</v>
      </c>
      <c r="H68" s="63">
        <v>9997</v>
      </c>
      <c r="I68" s="41"/>
      <c r="J68" s="41"/>
      <c r="K68" s="42">
        <v>0</v>
      </c>
      <c r="L68">
        <v>1121</v>
      </c>
    </row>
    <row r="69" spans="1:12" x14ac:dyDescent="0.3">
      <c r="A69" s="57">
        <v>21</v>
      </c>
      <c r="B69" s="57">
        <v>10095</v>
      </c>
      <c r="C69" s="60">
        <v>12</v>
      </c>
      <c r="D69" s="57">
        <v>10106</v>
      </c>
      <c r="E69" s="60">
        <v>24</v>
      </c>
      <c r="F69" s="57">
        <v>10115</v>
      </c>
      <c r="G69" s="63">
        <v>14</v>
      </c>
      <c r="H69" s="63">
        <v>10131</v>
      </c>
      <c r="I69" s="41"/>
      <c r="J69" s="41"/>
      <c r="K69" s="42">
        <v>0</v>
      </c>
      <c r="L69">
        <v>2121</v>
      </c>
    </row>
    <row r="70" spans="1:12" x14ac:dyDescent="0.3">
      <c r="A70" s="57">
        <v>21</v>
      </c>
      <c r="B70" s="57">
        <v>10229</v>
      </c>
      <c r="C70" s="60">
        <v>12</v>
      </c>
      <c r="D70" s="57">
        <v>10239</v>
      </c>
      <c r="E70" s="60">
        <v>24</v>
      </c>
      <c r="F70" s="57">
        <v>10269</v>
      </c>
      <c r="G70" s="63">
        <v>23</v>
      </c>
      <c r="H70" s="63">
        <v>10278</v>
      </c>
      <c r="I70" s="41"/>
      <c r="J70" s="41"/>
      <c r="K70" s="42">
        <v>0</v>
      </c>
      <c r="L70">
        <v>2122</v>
      </c>
    </row>
    <row r="71" spans="1:12" x14ac:dyDescent="0.3">
      <c r="A71" s="57">
        <v>21</v>
      </c>
      <c r="B71" s="57">
        <v>10376</v>
      </c>
      <c r="C71" s="60">
        <v>12</v>
      </c>
      <c r="D71" s="57">
        <v>10386</v>
      </c>
      <c r="E71" s="60">
        <v>24</v>
      </c>
      <c r="F71" s="57">
        <v>10395</v>
      </c>
      <c r="G71" s="63">
        <v>23</v>
      </c>
      <c r="H71" s="63">
        <v>10409</v>
      </c>
      <c r="I71" s="41"/>
      <c r="J71" s="41"/>
      <c r="K71" s="42">
        <v>0</v>
      </c>
      <c r="L71">
        <v>2122</v>
      </c>
    </row>
    <row r="72" spans="1:12" x14ac:dyDescent="0.3">
      <c r="A72" s="57">
        <v>12</v>
      </c>
      <c r="B72" s="57">
        <v>10514</v>
      </c>
      <c r="C72" s="60">
        <v>14</v>
      </c>
      <c r="D72" s="57">
        <v>10536</v>
      </c>
      <c r="E72" s="60">
        <v>13</v>
      </c>
      <c r="F72" s="57">
        <v>10562</v>
      </c>
      <c r="G72" s="63">
        <v>14</v>
      </c>
      <c r="H72" s="63">
        <v>10569</v>
      </c>
      <c r="I72" s="41"/>
      <c r="J72" s="41"/>
      <c r="K72" s="42">
        <v>0</v>
      </c>
      <c r="L72">
        <v>1111</v>
      </c>
    </row>
    <row r="73" spans="1:12" x14ac:dyDescent="0.3">
      <c r="A73" s="57">
        <v>12</v>
      </c>
      <c r="B73" s="57">
        <v>10673</v>
      </c>
      <c r="C73" s="60">
        <v>23</v>
      </c>
      <c r="D73" s="57">
        <v>10699</v>
      </c>
      <c r="E73" s="60">
        <v>13</v>
      </c>
      <c r="F73" s="57">
        <v>10710</v>
      </c>
      <c r="G73" s="63">
        <v>23</v>
      </c>
      <c r="H73" s="63">
        <v>10734</v>
      </c>
      <c r="I73" s="41"/>
      <c r="J73" s="41"/>
      <c r="K73" s="42">
        <v>0</v>
      </c>
      <c r="L73">
        <v>1212</v>
      </c>
    </row>
    <row r="74" spans="1:12" x14ac:dyDescent="0.3">
      <c r="A74" s="57">
        <v>12</v>
      </c>
      <c r="B74" s="57">
        <v>10848</v>
      </c>
      <c r="C74" s="60">
        <v>14</v>
      </c>
      <c r="D74" s="57">
        <v>10867</v>
      </c>
      <c r="E74" s="60">
        <v>13</v>
      </c>
      <c r="F74" s="57">
        <v>10875</v>
      </c>
      <c r="G74" s="63">
        <v>23</v>
      </c>
      <c r="H74" s="63">
        <v>10898</v>
      </c>
      <c r="I74" s="41"/>
      <c r="J74" s="41"/>
      <c r="K74" s="42">
        <v>0</v>
      </c>
      <c r="L74">
        <v>1112</v>
      </c>
    </row>
    <row r="75" spans="1:12" x14ac:dyDescent="0.3">
      <c r="A75" s="57">
        <v>12</v>
      </c>
      <c r="B75" s="57">
        <v>11001</v>
      </c>
      <c r="C75" s="60">
        <v>14</v>
      </c>
      <c r="D75" s="57">
        <v>11021</v>
      </c>
      <c r="E75" s="60">
        <v>24</v>
      </c>
      <c r="F75" s="57">
        <v>11047</v>
      </c>
      <c r="G75" s="63">
        <v>23</v>
      </c>
      <c r="H75" s="63">
        <v>11052</v>
      </c>
      <c r="I75" s="41"/>
      <c r="J75" s="41"/>
      <c r="K75" s="42">
        <v>0</v>
      </c>
      <c r="L75">
        <v>1122</v>
      </c>
    </row>
    <row r="76" spans="1:12" x14ac:dyDescent="0.3">
      <c r="A76" s="57">
        <v>21</v>
      </c>
      <c r="B76" s="57">
        <v>11151</v>
      </c>
      <c r="C76" s="60">
        <v>12</v>
      </c>
      <c r="D76" s="57">
        <v>11162</v>
      </c>
      <c r="E76" s="60">
        <v>24</v>
      </c>
      <c r="F76" s="57">
        <v>11173</v>
      </c>
      <c r="G76" s="63">
        <v>23</v>
      </c>
      <c r="H76" s="63">
        <v>11190</v>
      </c>
      <c r="I76" s="41"/>
      <c r="J76" s="41"/>
      <c r="K76" s="42">
        <v>0</v>
      </c>
      <c r="L76">
        <v>2122</v>
      </c>
    </row>
    <row r="77" spans="1:12" x14ac:dyDescent="0.3">
      <c r="A77" s="57">
        <v>12</v>
      </c>
      <c r="B77" s="57">
        <v>11291</v>
      </c>
      <c r="C77" s="60">
        <v>14</v>
      </c>
      <c r="D77" s="57">
        <v>11313</v>
      </c>
      <c r="E77" s="60">
        <v>24</v>
      </c>
      <c r="F77" s="57">
        <v>11323</v>
      </c>
      <c r="G77" s="63">
        <v>14</v>
      </c>
      <c r="H77" s="63">
        <v>11333</v>
      </c>
      <c r="I77" s="41"/>
      <c r="J77" s="41"/>
      <c r="K77" s="42">
        <v>0</v>
      </c>
      <c r="L77">
        <v>1121</v>
      </c>
    </row>
    <row r="78" spans="1:12" x14ac:dyDescent="0.3">
      <c r="A78" s="57">
        <v>21</v>
      </c>
      <c r="B78" s="57">
        <v>11432</v>
      </c>
      <c r="C78" s="60">
        <v>21</v>
      </c>
      <c r="D78" s="57">
        <v>11445</v>
      </c>
      <c r="E78" s="60">
        <v>11</v>
      </c>
      <c r="F78" s="57">
        <v>11454</v>
      </c>
      <c r="G78" s="63">
        <v>21</v>
      </c>
      <c r="H78" s="63">
        <v>11478</v>
      </c>
      <c r="I78" s="41"/>
      <c r="J78" s="41"/>
      <c r="K78" s="42">
        <v>0</v>
      </c>
      <c r="L78">
        <v>2212</v>
      </c>
    </row>
    <row r="79" spans="1:12" x14ac:dyDescent="0.3">
      <c r="A79" s="57">
        <v>21</v>
      </c>
      <c r="B79" s="57">
        <v>11570</v>
      </c>
      <c r="C79" s="60">
        <v>21</v>
      </c>
      <c r="D79" s="57">
        <v>11610</v>
      </c>
      <c r="E79" s="60">
        <v>22</v>
      </c>
      <c r="F79" s="57">
        <v>11631</v>
      </c>
      <c r="G79" s="63">
        <v>23</v>
      </c>
      <c r="H79" s="63">
        <v>11647</v>
      </c>
      <c r="I79" s="41"/>
      <c r="J79" s="41"/>
      <c r="K79" s="42">
        <v>0</v>
      </c>
      <c r="L79">
        <v>2222</v>
      </c>
    </row>
    <row r="80" spans="1:12" x14ac:dyDescent="0.3">
      <c r="A80" s="57">
        <v>21</v>
      </c>
      <c r="B80" s="57">
        <v>11745</v>
      </c>
      <c r="C80" s="60">
        <v>21</v>
      </c>
      <c r="D80" s="57">
        <v>11757</v>
      </c>
      <c r="E80" s="60">
        <v>11</v>
      </c>
      <c r="F80" s="57">
        <v>11768</v>
      </c>
      <c r="G80" s="63">
        <v>21</v>
      </c>
      <c r="H80" s="63">
        <v>11797</v>
      </c>
      <c r="I80" s="41"/>
      <c r="J80" s="41"/>
      <c r="K80" s="42">
        <v>0</v>
      </c>
      <c r="L80">
        <v>2212</v>
      </c>
    </row>
    <row r="81" spans="1:12" x14ac:dyDescent="0.3">
      <c r="A81" s="57">
        <v>21</v>
      </c>
      <c r="B81" s="57">
        <v>11894</v>
      </c>
      <c r="C81" s="60">
        <v>21</v>
      </c>
      <c r="D81" s="57">
        <v>11912</v>
      </c>
      <c r="E81" s="60">
        <v>22</v>
      </c>
      <c r="F81" s="57">
        <v>11934</v>
      </c>
      <c r="G81" s="63">
        <v>14</v>
      </c>
      <c r="H81" s="63">
        <v>11959</v>
      </c>
      <c r="I81" s="41"/>
      <c r="J81" s="41"/>
      <c r="K81" s="42">
        <v>0</v>
      </c>
      <c r="L81">
        <v>2221</v>
      </c>
    </row>
    <row r="82" spans="1:12" x14ac:dyDescent="0.3">
      <c r="A82" s="57">
        <v>12</v>
      </c>
      <c r="B82" s="57">
        <v>12060</v>
      </c>
      <c r="C82" s="60">
        <v>23</v>
      </c>
      <c r="D82" s="57">
        <v>12070</v>
      </c>
      <c r="E82" s="60">
        <v>13</v>
      </c>
      <c r="F82" s="57">
        <v>12081</v>
      </c>
      <c r="G82" s="63">
        <v>23</v>
      </c>
      <c r="H82" s="63">
        <v>12094</v>
      </c>
      <c r="I82" s="41"/>
      <c r="J82" s="41"/>
      <c r="K82" s="42">
        <v>0</v>
      </c>
      <c r="L82">
        <v>1212</v>
      </c>
    </row>
    <row r="83" spans="1:12" x14ac:dyDescent="0.3">
      <c r="A83" s="58">
        <v>12</v>
      </c>
      <c r="B83" s="58">
        <v>12201</v>
      </c>
      <c r="C83" s="61">
        <v>23</v>
      </c>
      <c r="D83" s="58">
        <v>12216</v>
      </c>
      <c r="E83" s="61">
        <v>24</v>
      </c>
      <c r="F83" s="58">
        <v>12243</v>
      </c>
      <c r="G83" s="64">
        <v>14</v>
      </c>
      <c r="H83" s="64">
        <v>12254</v>
      </c>
      <c r="I83" s="40"/>
      <c r="J83" s="40"/>
      <c r="K83" s="50">
        <v>0</v>
      </c>
      <c r="L83">
        <v>1221</v>
      </c>
    </row>
    <row r="84" spans="1:12" x14ac:dyDescent="0.3">
      <c r="A84" s="58">
        <v>21</v>
      </c>
      <c r="B84" s="58">
        <v>12353</v>
      </c>
      <c r="C84" s="61">
        <v>12</v>
      </c>
      <c r="D84" s="58">
        <v>12364</v>
      </c>
      <c r="E84" s="61">
        <v>13</v>
      </c>
      <c r="F84" s="58">
        <v>12384</v>
      </c>
      <c r="G84" s="64">
        <v>23</v>
      </c>
      <c r="H84" s="64">
        <v>12427</v>
      </c>
      <c r="I84" s="40"/>
      <c r="J84" s="40"/>
      <c r="K84" s="50">
        <v>0</v>
      </c>
      <c r="L84">
        <v>2112</v>
      </c>
    </row>
    <row r="85" spans="1:12" x14ac:dyDescent="0.3">
      <c r="A85" s="58">
        <v>21</v>
      </c>
      <c r="B85" s="58">
        <v>12532</v>
      </c>
      <c r="C85" s="61">
        <v>21</v>
      </c>
      <c r="D85" s="58">
        <v>12540</v>
      </c>
      <c r="E85" s="61">
        <v>11</v>
      </c>
      <c r="F85" s="58">
        <v>12550</v>
      </c>
      <c r="G85" s="64">
        <v>21</v>
      </c>
      <c r="H85" s="64">
        <v>12563</v>
      </c>
      <c r="I85" s="40"/>
      <c r="J85" s="40"/>
      <c r="K85" s="50">
        <v>0</v>
      </c>
      <c r="L85">
        <v>2212</v>
      </c>
    </row>
    <row r="86" spans="1:12" x14ac:dyDescent="0.3">
      <c r="A86" s="58">
        <v>21</v>
      </c>
      <c r="B86" s="58">
        <v>12656</v>
      </c>
      <c r="C86" s="61">
        <v>21</v>
      </c>
      <c r="D86" s="58">
        <v>12664</v>
      </c>
      <c r="E86" s="61">
        <v>22</v>
      </c>
      <c r="F86" s="58">
        <v>12680</v>
      </c>
      <c r="G86" s="64">
        <v>23</v>
      </c>
      <c r="H86" s="64">
        <v>12693</v>
      </c>
      <c r="I86" s="40"/>
      <c r="J86" s="40"/>
      <c r="K86" s="50">
        <v>0</v>
      </c>
      <c r="L86">
        <v>2222</v>
      </c>
    </row>
    <row r="87" spans="1:12" x14ac:dyDescent="0.3">
      <c r="A87" s="58">
        <v>21</v>
      </c>
      <c r="B87" s="58">
        <v>12792</v>
      </c>
      <c r="C87" s="61">
        <v>21</v>
      </c>
      <c r="D87" s="58">
        <v>12813</v>
      </c>
      <c r="E87" s="61">
        <v>11</v>
      </c>
      <c r="F87" s="58">
        <v>12825</v>
      </c>
      <c r="G87" s="64">
        <v>21</v>
      </c>
      <c r="H87" s="64">
        <v>12853</v>
      </c>
      <c r="I87" s="40"/>
      <c r="J87" s="40"/>
      <c r="K87" s="50">
        <v>0</v>
      </c>
      <c r="L87">
        <v>2212</v>
      </c>
    </row>
    <row r="88" spans="1:12" x14ac:dyDescent="0.3">
      <c r="A88" s="58">
        <v>21</v>
      </c>
      <c r="B88" s="58">
        <v>12965</v>
      </c>
      <c r="C88" s="61">
        <v>21</v>
      </c>
      <c r="D88" s="58">
        <v>12973</v>
      </c>
      <c r="E88" s="61">
        <v>11</v>
      </c>
      <c r="F88" s="58">
        <v>12990</v>
      </c>
      <c r="G88" s="64">
        <v>21</v>
      </c>
      <c r="H88" s="64">
        <v>13002</v>
      </c>
      <c r="I88" s="40"/>
      <c r="J88" s="40"/>
      <c r="K88" s="50">
        <v>0</v>
      </c>
      <c r="L88">
        <v>2212</v>
      </c>
    </row>
    <row r="89" spans="1:12" x14ac:dyDescent="0.3">
      <c r="A89" s="58">
        <v>21</v>
      </c>
      <c r="B89" s="58">
        <v>13097</v>
      </c>
      <c r="C89" s="61">
        <v>12</v>
      </c>
      <c r="D89" s="58">
        <v>13109</v>
      </c>
      <c r="E89" s="61">
        <v>24</v>
      </c>
      <c r="F89" s="58">
        <v>13122</v>
      </c>
      <c r="G89" s="64">
        <v>23</v>
      </c>
      <c r="H89" s="64">
        <v>13127</v>
      </c>
      <c r="I89" s="40"/>
      <c r="J89" s="40"/>
      <c r="K89" s="50">
        <v>0</v>
      </c>
      <c r="L89">
        <v>2122</v>
      </c>
    </row>
    <row r="90" spans="1:12" x14ac:dyDescent="0.3">
      <c r="A90" s="58">
        <v>12</v>
      </c>
      <c r="B90" s="58">
        <v>13226</v>
      </c>
      <c r="C90" s="61">
        <v>23</v>
      </c>
      <c r="D90" s="58">
        <v>13239</v>
      </c>
      <c r="E90" s="61">
        <v>24</v>
      </c>
      <c r="F90" s="58">
        <v>13282</v>
      </c>
      <c r="G90" s="64">
        <v>14</v>
      </c>
      <c r="H90" s="64">
        <v>13303</v>
      </c>
      <c r="I90" s="40"/>
      <c r="J90" s="40"/>
      <c r="K90" s="50">
        <v>0</v>
      </c>
      <c r="L90">
        <v>1221</v>
      </c>
    </row>
    <row r="91" spans="1:12" x14ac:dyDescent="0.3">
      <c r="A91" s="58">
        <v>12</v>
      </c>
      <c r="B91" s="58">
        <v>13404</v>
      </c>
      <c r="C91" s="61">
        <v>23</v>
      </c>
      <c r="D91" s="58">
        <v>13415</v>
      </c>
      <c r="E91" s="61">
        <v>13</v>
      </c>
      <c r="F91" s="58">
        <v>13426</v>
      </c>
      <c r="G91" s="64">
        <v>23</v>
      </c>
      <c r="H91" s="64">
        <v>13448</v>
      </c>
      <c r="I91" s="40"/>
      <c r="J91" s="40"/>
      <c r="K91" s="50">
        <v>0</v>
      </c>
      <c r="L91">
        <v>1212</v>
      </c>
    </row>
    <row r="92" spans="1:12" x14ac:dyDescent="0.3">
      <c r="A92" s="58">
        <v>21</v>
      </c>
      <c r="B92" s="58">
        <v>13548</v>
      </c>
      <c r="C92" s="61">
        <v>12</v>
      </c>
      <c r="D92" s="58">
        <v>13557</v>
      </c>
      <c r="E92" s="61">
        <v>24</v>
      </c>
      <c r="F92" s="58">
        <v>13567</v>
      </c>
      <c r="G92" s="64">
        <v>14</v>
      </c>
      <c r="H92" s="64">
        <v>13584</v>
      </c>
      <c r="I92" s="40"/>
      <c r="J92" s="40"/>
      <c r="K92" s="50">
        <v>0</v>
      </c>
      <c r="L92">
        <v>2121</v>
      </c>
    </row>
    <row r="93" spans="1:12" x14ac:dyDescent="0.3">
      <c r="A93" s="58">
        <v>21</v>
      </c>
      <c r="B93" s="58">
        <v>13683</v>
      </c>
      <c r="C93" s="61">
        <v>21</v>
      </c>
      <c r="D93" s="58">
        <v>13693</v>
      </c>
      <c r="E93" s="61">
        <v>11</v>
      </c>
      <c r="F93" s="58">
        <v>13705</v>
      </c>
      <c r="G93" s="64">
        <v>21</v>
      </c>
      <c r="H93" s="64">
        <v>13729</v>
      </c>
      <c r="I93" s="40"/>
      <c r="J93" s="40"/>
      <c r="K93" s="50">
        <v>0</v>
      </c>
      <c r="L93">
        <v>2212</v>
      </c>
    </row>
    <row r="94" spans="1:12" x14ac:dyDescent="0.3">
      <c r="A94" s="58">
        <v>12</v>
      </c>
      <c r="B94" s="58">
        <v>13832</v>
      </c>
      <c r="C94" s="61">
        <v>23</v>
      </c>
      <c r="D94" s="58">
        <v>13841</v>
      </c>
      <c r="E94" s="61">
        <v>24</v>
      </c>
      <c r="F94" s="58">
        <v>13866</v>
      </c>
      <c r="G94" s="64">
        <v>23</v>
      </c>
      <c r="H94" s="64">
        <v>13899</v>
      </c>
      <c r="I94" s="40"/>
      <c r="J94" s="40"/>
      <c r="K94" s="50">
        <v>0</v>
      </c>
      <c r="L94">
        <v>1222</v>
      </c>
    </row>
    <row r="95" spans="1:12" x14ac:dyDescent="0.3">
      <c r="A95" s="58">
        <v>12</v>
      </c>
      <c r="B95" s="58">
        <v>14000</v>
      </c>
      <c r="C95" s="61">
        <v>23</v>
      </c>
      <c r="D95" s="58">
        <v>14009</v>
      </c>
      <c r="E95" s="61">
        <v>24</v>
      </c>
      <c r="F95" s="58">
        <v>14017</v>
      </c>
      <c r="G95" s="64">
        <v>14</v>
      </c>
      <c r="H95" s="64">
        <v>14030</v>
      </c>
      <c r="I95" s="40"/>
      <c r="J95" s="40"/>
      <c r="K95" s="50">
        <v>0</v>
      </c>
      <c r="L95">
        <v>1221</v>
      </c>
    </row>
    <row r="96" spans="1:12" x14ac:dyDescent="0.3">
      <c r="A96" s="58">
        <v>21</v>
      </c>
      <c r="B96" s="58">
        <v>14127</v>
      </c>
      <c r="C96" s="61">
        <v>12</v>
      </c>
      <c r="D96" s="58">
        <v>14138</v>
      </c>
      <c r="E96" s="61">
        <v>24</v>
      </c>
      <c r="F96" s="58">
        <v>14157</v>
      </c>
      <c r="G96" s="64">
        <v>23</v>
      </c>
      <c r="H96" s="64">
        <v>14187</v>
      </c>
      <c r="I96" s="40"/>
      <c r="J96" s="40"/>
      <c r="K96" s="50">
        <v>0</v>
      </c>
      <c r="L96">
        <v>2122</v>
      </c>
    </row>
    <row r="97" spans="1:12" x14ac:dyDescent="0.3">
      <c r="A97" s="58">
        <v>21</v>
      </c>
      <c r="B97" s="58">
        <v>14285</v>
      </c>
      <c r="C97" s="61">
        <v>12</v>
      </c>
      <c r="D97" s="58">
        <v>14297</v>
      </c>
      <c r="E97" s="61">
        <v>24</v>
      </c>
      <c r="F97" s="58">
        <v>14317</v>
      </c>
      <c r="G97" s="64">
        <v>23</v>
      </c>
      <c r="H97" s="64">
        <v>14327</v>
      </c>
      <c r="I97" s="40"/>
      <c r="J97" s="40"/>
      <c r="K97" s="50">
        <v>0</v>
      </c>
      <c r="L97">
        <v>2122</v>
      </c>
    </row>
    <row r="98" spans="1:12" x14ac:dyDescent="0.3">
      <c r="A98" s="58">
        <v>21</v>
      </c>
      <c r="B98" s="58">
        <v>14426</v>
      </c>
      <c r="C98" s="61">
        <v>12</v>
      </c>
      <c r="D98" s="58">
        <v>14437</v>
      </c>
      <c r="E98" s="61">
        <v>24</v>
      </c>
      <c r="F98" s="58">
        <v>14449</v>
      </c>
      <c r="G98" s="64">
        <v>23</v>
      </c>
      <c r="H98" s="64">
        <v>14459</v>
      </c>
      <c r="I98" s="40"/>
      <c r="J98" s="40"/>
      <c r="K98" s="50">
        <v>0</v>
      </c>
      <c r="L98">
        <v>2122</v>
      </c>
    </row>
    <row r="99" spans="1:12" x14ac:dyDescent="0.3">
      <c r="A99" s="58">
        <v>21</v>
      </c>
      <c r="B99" s="58">
        <v>14558</v>
      </c>
      <c r="C99" s="61">
        <v>12</v>
      </c>
      <c r="D99" s="58">
        <v>14570</v>
      </c>
      <c r="E99" s="61">
        <v>24</v>
      </c>
      <c r="F99" s="58">
        <v>14580</v>
      </c>
      <c r="G99" s="64">
        <v>23</v>
      </c>
      <c r="H99" s="64">
        <v>14616</v>
      </c>
      <c r="I99" s="40"/>
      <c r="J99" s="40"/>
      <c r="K99" s="50">
        <v>0</v>
      </c>
      <c r="L99">
        <v>2122</v>
      </c>
    </row>
    <row r="100" spans="1:12" x14ac:dyDescent="0.3">
      <c r="A100" s="58">
        <v>12</v>
      </c>
      <c r="B100" s="58">
        <v>14729</v>
      </c>
      <c r="C100" s="61">
        <v>23</v>
      </c>
      <c r="D100" s="58">
        <v>14739</v>
      </c>
      <c r="E100" s="61">
        <v>24</v>
      </c>
      <c r="F100" s="58">
        <v>14779</v>
      </c>
      <c r="G100" s="64">
        <v>23</v>
      </c>
      <c r="H100" s="64">
        <v>14804</v>
      </c>
      <c r="I100" s="40"/>
      <c r="J100" s="40"/>
      <c r="K100" s="50">
        <v>0</v>
      </c>
      <c r="L100">
        <v>1222</v>
      </c>
    </row>
    <row r="101" spans="1:12" x14ac:dyDescent="0.3">
      <c r="A101" s="58">
        <v>12</v>
      </c>
      <c r="B101" s="58">
        <v>14910</v>
      </c>
      <c r="C101" s="61">
        <v>23</v>
      </c>
      <c r="D101" s="58">
        <v>14919</v>
      </c>
      <c r="E101" s="61">
        <v>24</v>
      </c>
      <c r="F101" s="58">
        <v>14943</v>
      </c>
      <c r="G101" s="64">
        <v>23</v>
      </c>
      <c r="H101" s="64">
        <v>14950</v>
      </c>
      <c r="I101" s="40"/>
      <c r="J101" s="40"/>
      <c r="K101" s="50">
        <v>0</v>
      </c>
      <c r="L101">
        <v>1222</v>
      </c>
    </row>
    <row r="102" spans="1:12" x14ac:dyDescent="0.3">
      <c r="A102" s="58">
        <v>12</v>
      </c>
      <c r="B102" s="58">
        <v>15061</v>
      </c>
      <c r="C102" s="61">
        <v>23</v>
      </c>
      <c r="D102" s="58">
        <v>15071</v>
      </c>
      <c r="E102" s="61">
        <v>24</v>
      </c>
      <c r="F102" s="58">
        <v>15083</v>
      </c>
      <c r="G102" s="64">
        <v>23</v>
      </c>
      <c r="H102" s="64">
        <v>15111</v>
      </c>
      <c r="I102" s="40"/>
      <c r="J102" s="40"/>
      <c r="K102" s="50">
        <v>0</v>
      </c>
      <c r="L102">
        <v>1222</v>
      </c>
    </row>
    <row r="103" spans="1:12" x14ac:dyDescent="0.3">
      <c r="A103" s="58">
        <v>12</v>
      </c>
      <c r="B103" s="58">
        <v>15221</v>
      </c>
      <c r="C103" s="61">
        <v>23</v>
      </c>
      <c r="D103" s="58">
        <v>15231</v>
      </c>
      <c r="E103" s="61">
        <v>24</v>
      </c>
      <c r="F103" s="58">
        <v>15244</v>
      </c>
      <c r="G103" s="64">
        <v>23</v>
      </c>
      <c r="H103" s="64">
        <v>15256</v>
      </c>
      <c r="I103" s="40"/>
      <c r="J103" s="40"/>
      <c r="K103" s="50">
        <v>0</v>
      </c>
      <c r="L103">
        <v>1222</v>
      </c>
    </row>
    <row r="104" spans="1:12" x14ac:dyDescent="0.3">
      <c r="A104" s="58">
        <v>21</v>
      </c>
      <c r="B104" s="58">
        <v>15352</v>
      </c>
      <c r="C104" s="61">
        <v>12</v>
      </c>
      <c r="D104" s="58">
        <v>15363</v>
      </c>
      <c r="E104" s="61">
        <v>24</v>
      </c>
      <c r="F104" s="58">
        <v>15372</v>
      </c>
      <c r="G104" s="64">
        <v>23</v>
      </c>
      <c r="H104" s="64">
        <v>15384</v>
      </c>
      <c r="I104" s="40"/>
      <c r="J104" s="40"/>
      <c r="K104" s="50">
        <v>0</v>
      </c>
      <c r="L104">
        <v>2122</v>
      </c>
    </row>
    <row r="105" spans="1:12" x14ac:dyDescent="0.3">
      <c r="A105" s="58">
        <v>21</v>
      </c>
      <c r="B105" s="58">
        <v>15482</v>
      </c>
      <c r="C105" s="61">
        <v>12</v>
      </c>
      <c r="D105" s="58">
        <v>15492</v>
      </c>
      <c r="E105" s="61">
        <v>24</v>
      </c>
      <c r="F105" s="58">
        <v>15504</v>
      </c>
      <c r="G105" s="64">
        <v>14</v>
      </c>
      <c r="H105" s="64">
        <v>15516</v>
      </c>
      <c r="I105" s="40"/>
      <c r="J105" s="40"/>
      <c r="K105" s="50">
        <v>0</v>
      </c>
      <c r="L105">
        <v>2121</v>
      </c>
    </row>
    <row r="106" spans="1:12" x14ac:dyDescent="0.3">
      <c r="A106" s="58">
        <v>21</v>
      </c>
      <c r="B106" s="58">
        <v>15618</v>
      </c>
      <c r="C106" s="61">
        <v>12</v>
      </c>
      <c r="D106" s="58">
        <v>15630</v>
      </c>
      <c r="E106" s="61">
        <v>24</v>
      </c>
      <c r="F106" s="58">
        <v>15639</v>
      </c>
      <c r="G106" s="64">
        <v>14</v>
      </c>
      <c r="H106" s="64">
        <v>15668</v>
      </c>
      <c r="I106" s="40"/>
      <c r="J106" s="40"/>
      <c r="K106" s="50">
        <v>0</v>
      </c>
      <c r="L106">
        <v>2121</v>
      </c>
    </row>
    <row r="107" spans="1:12" x14ac:dyDescent="0.3">
      <c r="A107" s="58">
        <v>12</v>
      </c>
      <c r="B107" s="58">
        <v>15769</v>
      </c>
      <c r="C107" s="61">
        <v>14</v>
      </c>
      <c r="D107" s="58">
        <v>15783</v>
      </c>
      <c r="E107" s="61">
        <v>24</v>
      </c>
      <c r="F107" s="58">
        <v>15793</v>
      </c>
      <c r="G107" s="64">
        <v>14</v>
      </c>
      <c r="H107" s="64">
        <v>15806</v>
      </c>
      <c r="I107" s="40"/>
      <c r="J107" s="40"/>
      <c r="K107" s="50">
        <v>0</v>
      </c>
      <c r="L107">
        <v>1121</v>
      </c>
    </row>
    <row r="108" spans="1:12" x14ac:dyDescent="0.3">
      <c r="A108" s="57">
        <v>21</v>
      </c>
      <c r="B108" s="57">
        <v>15904</v>
      </c>
      <c r="C108" s="60">
        <v>12</v>
      </c>
      <c r="D108" s="57">
        <v>15917</v>
      </c>
      <c r="E108" s="60">
        <v>13</v>
      </c>
      <c r="F108" s="57">
        <v>15939</v>
      </c>
      <c r="G108" s="63">
        <v>23</v>
      </c>
      <c r="H108" s="63">
        <v>15956</v>
      </c>
      <c r="I108" s="41"/>
      <c r="J108" s="41"/>
      <c r="K108" s="42">
        <v>0</v>
      </c>
      <c r="L108">
        <v>2112</v>
      </c>
    </row>
    <row r="109" spans="1:12" x14ac:dyDescent="0.3">
      <c r="A109" s="57">
        <v>21</v>
      </c>
      <c r="B109" s="57">
        <v>16059</v>
      </c>
      <c r="C109" s="60">
        <v>12</v>
      </c>
      <c r="D109" s="57">
        <v>16080</v>
      </c>
      <c r="E109" s="60">
        <v>24</v>
      </c>
      <c r="F109" s="57">
        <v>16090</v>
      </c>
      <c r="G109" s="63">
        <v>23</v>
      </c>
      <c r="H109" s="63">
        <v>16116</v>
      </c>
      <c r="I109" s="41"/>
      <c r="J109" s="41"/>
      <c r="K109" s="42">
        <v>0</v>
      </c>
      <c r="L109">
        <v>2122</v>
      </c>
    </row>
    <row r="110" spans="1:12" x14ac:dyDescent="0.3">
      <c r="A110" s="57">
        <v>21</v>
      </c>
      <c r="B110" s="57">
        <v>16228</v>
      </c>
      <c r="C110" s="60">
        <v>12</v>
      </c>
      <c r="D110" s="57">
        <v>16238</v>
      </c>
      <c r="E110" s="60">
        <v>24</v>
      </c>
      <c r="F110" s="57">
        <v>16255</v>
      </c>
      <c r="G110" s="63">
        <v>23</v>
      </c>
      <c r="H110" s="63">
        <v>16289</v>
      </c>
      <c r="I110" s="41"/>
      <c r="J110" s="41"/>
      <c r="K110" s="42">
        <v>0</v>
      </c>
      <c r="L110">
        <v>2122</v>
      </c>
    </row>
    <row r="111" spans="1:12" x14ac:dyDescent="0.3">
      <c r="A111" s="57">
        <v>21</v>
      </c>
      <c r="B111" s="57">
        <v>16412</v>
      </c>
      <c r="C111" s="60">
        <v>12</v>
      </c>
      <c r="D111" s="57">
        <v>16428</v>
      </c>
      <c r="E111" s="60">
        <v>24</v>
      </c>
      <c r="F111" s="57">
        <v>16440</v>
      </c>
      <c r="G111" s="63">
        <v>23</v>
      </c>
      <c r="H111" s="63">
        <v>16453</v>
      </c>
      <c r="I111" s="41"/>
      <c r="J111" s="41"/>
      <c r="K111" s="42">
        <v>0</v>
      </c>
      <c r="L111">
        <v>2122</v>
      </c>
    </row>
    <row r="112" spans="1:12" x14ac:dyDescent="0.3">
      <c r="A112" s="57">
        <v>21</v>
      </c>
      <c r="B112" s="57">
        <v>16551</v>
      </c>
      <c r="C112" s="60">
        <v>21</v>
      </c>
      <c r="D112" s="57">
        <v>16558</v>
      </c>
      <c r="E112" s="60">
        <v>22</v>
      </c>
      <c r="F112" s="57">
        <v>16582</v>
      </c>
      <c r="G112" s="63">
        <v>23</v>
      </c>
      <c r="H112" s="63">
        <v>16599</v>
      </c>
      <c r="I112" s="41"/>
      <c r="J112" s="41"/>
      <c r="K112" s="42">
        <v>0</v>
      </c>
      <c r="L112">
        <v>2222</v>
      </c>
    </row>
    <row r="113" spans="1:12" x14ac:dyDescent="0.3">
      <c r="A113" s="57">
        <v>21</v>
      </c>
      <c r="B113" s="57">
        <v>16698</v>
      </c>
      <c r="C113" s="60">
        <v>12</v>
      </c>
      <c r="D113" s="57">
        <v>16708</v>
      </c>
      <c r="E113" s="60">
        <v>24</v>
      </c>
      <c r="F113" s="57">
        <v>16717</v>
      </c>
      <c r="G113" s="63">
        <v>14</v>
      </c>
      <c r="H113" s="63">
        <v>16730</v>
      </c>
      <c r="I113" s="41"/>
      <c r="J113" s="41"/>
      <c r="K113" s="42">
        <v>0</v>
      </c>
      <c r="L113">
        <v>2121</v>
      </c>
    </row>
    <row r="114" spans="1:12" x14ac:dyDescent="0.3">
      <c r="A114" s="57">
        <v>12</v>
      </c>
      <c r="B114" s="57">
        <v>16833</v>
      </c>
      <c r="C114" s="60">
        <v>14</v>
      </c>
      <c r="D114" s="57">
        <v>16854</v>
      </c>
      <c r="E114" s="60">
        <v>24</v>
      </c>
      <c r="F114" s="57">
        <v>16880</v>
      </c>
      <c r="G114" s="63">
        <v>23</v>
      </c>
      <c r="H114" s="63">
        <v>16913</v>
      </c>
      <c r="I114" s="41"/>
      <c r="J114" s="41"/>
      <c r="K114" s="42">
        <v>0</v>
      </c>
      <c r="L114">
        <v>1122</v>
      </c>
    </row>
    <row r="115" spans="1:12" x14ac:dyDescent="0.3">
      <c r="A115" s="57">
        <v>21</v>
      </c>
      <c r="B115" s="57">
        <v>17023</v>
      </c>
      <c r="C115" s="60">
        <v>12</v>
      </c>
      <c r="D115" s="57">
        <v>17034</v>
      </c>
      <c r="E115" s="60">
        <v>24</v>
      </c>
      <c r="F115" s="57">
        <v>17051</v>
      </c>
      <c r="G115" s="63">
        <v>23</v>
      </c>
      <c r="H115" s="63">
        <v>17093</v>
      </c>
      <c r="I115" s="41"/>
      <c r="J115" s="41"/>
      <c r="K115" s="42">
        <v>0</v>
      </c>
      <c r="L115">
        <v>2122</v>
      </c>
    </row>
    <row r="116" spans="1:12" x14ac:dyDescent="0.3">
      <c r="A116" s="57">
        <v>21</v>
      </c>
      <c r="B116" s="57">
        <v>17194</v>
      </c>
      <c r="C116" s="60">
        <v>21</v>
      </c>
      <c r="D116" s="57">
        <v>17204</v>
      </c>
      <c r="E116" s="60">
        <v>11</v>
      </c>
      <c r="F116" s="57">
        <v>17215</v>
      </c>
      <c r="G116" s="63">
        <v>21</v>
      </c>
      <c r="H116" s="63">
        <v>17248</v>
      </c>
      <c r="I116" s="41"/>
      <c r="J116" s="41"/>
      <c r="K116" s="42">
        <v>0</v>
      </c>
      <c r="L116">
        <v>2212</v>
      </c>
    </row>
    <row r="117" spans="1:12" x14ac:dyDescent="0.3">
      <c r="A117" s="57">
        <v>21</v>
      </c>
      <c r="B117" s="57">
        <v>17350</v>
      </c>
      <c r="C117" s="60">
        <v>12</v>
      </c>
      <c r="D117" s="57">
        <v>17363</v>
      </c>
      <c r="E117" s="60">
        <v>13</v>
      </c>
      <c r="F117" s="57">
        <v>17386</v>
      </c>
      <c r="G117" s="63">
        <v>23</v>
      </c>
      <c r="H117" s="63">
        <v>17401</v>
      </c>
      <c r="I117" s="41"/>
      <c r="J117" s="41"/>
      <c r="K117" s="42">
        <v>0</v>
      </c>
      <c r="L117">
        <v>2112</v>
      </c>
    </row>
    <row r="118" spans="1:12" x14ac:dyDescent="0.3">
      <c r="A118" s="57">
        <v>21</v>
      </c>
      <c r="B118" s="57">
        <v>17507</v>
      </c>
      <c r="C118" s="60">
        <v>21</v>
      </c>
      <c r="D118" s="57">
        <v>17529</v>
      </c>
      <c r="E118" s="60">
        <v>22</v>
      </c>
      <c r="F118" s="57">
        <v>17562</v>
      </c>
      <c r="G118" s="63">
        <v>14</v>
      </c>
      <c r="H118" s="63">
        <v>17576</v>
      </c>
      <c r="I118" s="41"/>
      <c r="J118" s="41"/>
      <c r="K118" s="42">
        <v>0</v>
      </c>
      <c r="L118">
        <v>2221</v>
      </c>
    </row>
    <row r="119" spans="1:12" x14ac:dyDescent="0.3">
      <c r="A119" s="57">
        <v>21</v>
      </c>
      <c r="B119" s="57">
        <v>17691</v>
      </c>
      <c r="C119" s="60">
        <v>12</v>
      </c>
      <c r="D119" s="57">
        <v>17703</v>
      </c>
      <c r="E119" s="60">
        <v>24</v>
      </c>
      <c r="F119" s="57">
        <v>17721</v>
      </c>
      <c r="G119" s="63">
        <v>23</v>
      </c>
      <c r="H119" s="63">
        <v>17755</v>
      </c>
      <c r="I119" s="41"/>
      <c r="J119" s="41"/>
      <c r="K119" s="42">
        <v>0</v>
      </c>
      <c r="L119">
        <v>2122</v>
      </c>
    </row>
    <row r="120" spans="1:12" x14ac:dyDescent="0.3">
      <c r="A120" s="57">
        <v>21</v>
      </c>
      <c r="B120" s="57">
        <v>17869</v>
      </c>
      <c r="C120" s="60">
        <v>12</v>
      </c>
      <c r="D120" s="57">
        <v>17878</v>
      </c>
      <c r="E120" s="60">
        <v>24</v>
      </c>
      <c r="F120" s="57">
        <v>17903</v>
      </c>
      <c r="G120" s="63">
        <v>23</v>
      </c>
      <c r="H120" s="63">
        <v>17922</v>
      </c>
      <c r="I120" s="41"/>
      <c r="J120" s="41"/>
      <c r="K120" s="42">
        <v>0</v>
      </c>
      <c r="L120">
        <v>2122</v>
      </c>
    </row>
    <row r="121" spans="1:12" x14ac:dyDescent="0.3">
      <c r="A121" s="57">
        <v>21</v>
      </c>
      <c r="B121" s="57">
        <v>18021</v>
      </c>
      <c r="C121" s="60">
        <v>12</v>
      </c>
      <c r="D121" s="57">
        <v>18030</v>
      </c>
      <c r="E121" s="60">
        <v>24</v>
      </c>
      <c r="F121" s="57">
        <v>18040</v>
      </c>
      <c r="G121" s="63">
        <v>14</v>
      </c>
      <c r="H121" s="63">
        <v>18050</v>
      </c>
      <c r="I121" s="41"/>
      <c r="J121" s="41"/>
      <c r="K121" s="42">
        <v>0</v>
      </c>
      <c r="L121">
        <v>2121</v>
      </c>
    </row>
    <row r="122" spans="1:12" x14ac:dyDescent="0.3">
      <c r="A122" s="57">
        <v>21</v>
      </c>
      <c r="B122" s="57">
        <v>18147</v>
      </c>
      <c r="C122" s="60">
        <v>12</v>
      </c>
      <c r="D122" s="57">
        <v>18157</v>
      </c>
      <c r="E122" s="60">
        <v>13</v>
      </c>
      <c r="F122" s="57">
        <v>18181</v>
      </c>
      <c r="G122" s="63">
        <v>23</v>
      </c>
      <c r="H122" s="63">
        <v>18206</v>
      </c>
      <c r="I122" s="41"/>
      <c r="J122" s="41"/>
      <c r="K122" s="42">
        <v>0</v>
      </c>
      <c r="L122">
        <v>2112</v>
      </c>
    </row>
    <row r="123" spans="1:12" x14ac:dyDescent="0.3">
      <c r="A123" s="57">
        <v>21</v>
      </c>
      <c r="B123" s="57">
        <v>18317</v>
      </c>
      <c r="C123" s="60">
        <v>12</v>
      </c>
      <c r="D123" s="57">
        <v>18328</v>
      </c>
      <c r="E123" s="60">
        <v>24</v>
      </c>
      <c r="F123" s="57">
        <v>18337</v>
      </c>
      <c r="G123" s="63">
        <v>23</v>
      </c>
      <c r="H123" s="63">
        <v>18355</v>
      </c>
      <c r="I123" s="41"/>
      <c r="J123" s="41"/>
      <c r="K123" s="42">
        <v>0</v>
      </c>
      <c r="L123">
        <v>2122</v>
      </c>
    </row>
    <row r="124" spans="1:12" x14ac:dyDescent="0.3">
      <c r="A124" s="57">
        <v>21</v>
      </c>
      <c r="B124" s="57">
        <v>18459</v>
      </c>
      <c r="C124" s="60">
        <v>12</v>
      </c>
      <c r="D124" s="57">
        <v>18467</v>
      </c>
      <c r="E124" s="60">
        <v>24</v>
      </c>
      <c r="F124" s="57">
        <v>18477</v>
      </c>
      <c r="G124" s="63">
        <v>23</v>
      </c>
      <c r="H124" s="63">
        <v>18490</v>
      </c>
      <c r="I124" s="41"/>
      <c r="J124" s="41"/>
      <c r="K124" s="42">
        <v>0</v>
      </c>
      <c r="L124">
        <v>2122</v>
      </c>
    </row>
    <row r="125" spans="1:12" x14ac:dyDescent="0.3">
      <c r="A125" s="57">
        <v>12</v>
      </c>
      <c r="B125" s="57">
        <v>18605</v>
      </c>
      <c r="C125" s="60">
        <v>23</v>
      </c>
      <c r="D125" s="57">
        <v>18621</v>
      </c>
      <c r="E125" s="60">
        <v>24</v>
      </c>
      <c r="F125" s="57">
        <v>18626</v>
      </c>
      <c r="G125" s="63">
        <v>14</v>
      </c>
      <c r="H125" s="63">
        <v>18639</v>
      </c>
      <c r="I125" s="41"/>
      <c r="J125" s="41"/>
      <c r="K125" s="42">
        <v>0</v>
      </c>
      <c r="L125">
        <v>1221</v>
      </c>
    </row>
    <row r="126" spans="1:12" x14ac:dyDescent="0.3">
      <c r="A126" s="57">
        <v>21</v>
      </c>
      <c r="B126" s="57">
        <v>18755</v>
      </c>
      <c r="C126" s="60">
        <v>12</v>
      </c>
      <c r="D126" s="57">
        <v>18764</v>
      </c>
      <c r="E126" s="60">
        <v>24</v>
      </c>
      <c r="F126" s="57">
        <v>18795</v>
      </c>
      <c r="G126" s="63">
        <v>23</v>
      </c>
      <c r="H126" s="63">
        <v>18803</v>
      </c>
      <c r="I126" s="41"/>
      <c r="J126" s="41"/>
      <c r="K126" s="42">
        <v>0</v>
      </c>
      <c r="L126">
        <v>2122</v>
      </c>
    </row>
    <row r="127" spans="1:12" x14ac:dyDescent="0.3">
      <c r="A127" s="57">
        <v>21</v>
      </c>
      <c r="B127" s="57">
        <v>18902</v>
      </c>
      <c r="C127" s="60">
        <v>12</v>
      </c>
      <c r="D127" s="57">
        <v>18913</v>
      </c>
      <c r="E127" s="60">
        <v>24</v>
      </c>
      <c r="F127" s="57">
        <v>18937</v>
      </c>
      <c r="G127" s="63">
        <v>14</v>
      </c>
      <c r="H127" s="63">
        <v>18949</v>
      </c>
      <c r="I127" s="41"/>
      <c r="J127" s="41"/>
      <c r="K127" s="42">
        <v>0</v>
      </c>
      <c r="L127">
        <v>2121</v>
      </c>
    </row>
    <row r="128" spans="1:12" x14ac:dyDescent="0.3">
      <c r="A128" s="57">
        <v>12</v>
      </c>
      <c r="B128" s="57">
        <v>19057</v>
      </c>
      <c r="C128" s="60">
        <v>23</v>
      </c>
      <c r="D128" s="57">
        <v>19066</v>
      </c>
      <c r="E128" s="60">
        <v>24</v>
      </c>
      <c r="F128" s="57">
        <v>19114</v>
      </c>
      <c r="G128" s="63">
        <v>23</v>
      </c>
      <c r="H128" s="63">
        <v>19124</v>
      </c>
      <c r="I128" s="41"/>
      <c r="J128" s="41"/>
      <c r="K128" s="42">
        <v>0</v>
      </c>
      <c r="L128">
        <v>1222</v>
      </c>
    </row>
    <row r="129" spans="1:12" x14ac:dyDescent="0.3">
      <c r="A129" s="57">
        <v>21</v>
      </c>
      <c r="B129" s="57">
        <v>19237</v>
      </c>
      <c r="C129" s="60">
        <v>12</v>
      </c>
      <c r="D129" s="57">
        <v>19246</v>
      </c>
      <c r="E129" s="60">
        <v>24</v>
      </c>
      <c r="F129" s="57">
        <v>19267</v>
      </c>
      <c r="G129" s="63">
        <v>23</v>
      </c>
      <c r="H129" s="63">
        <v>19311</v>
      </c>
      <c r="I129" s="41"/>
      <c r="J129" s="41"/>
      <c r="K129" s="42">
        <v>0</v>
      </c>
      <c r="L129">
        <v>2122</v>
      </c>
    </row>
    <row r="130" spans="1:12" x14ac:dyDescent="0.3">
      <c r="A130" s="57">
        <v>12</v>
      </c>
      <c r="B130" s="57">
        <v>19452</v>
      </c>
      <c r="C130" s="60">
        <v>23</v>
      </c>
      <c r="D130" s="57">
        <v>19472</v>
      </c>
      <c r="E130" s="60">
        <v>24</v>
      </c>
      <c r="F130" s="57">
        <v>19488</v>
      </c>
      <c r="G130" s="63">
        <v>14</v>
      </c>
      <c r="H130" s="63">
        <v>19504</v>
      </c>
      <c r="I130" s="41"/>
      <c r="J130" s="41"/>
      <c r="K130" s="42">
        <v>0</v>
      </c>
      <c r="L130">
        <v>1221</v>
      </c>
    </row>
    <row r="131" spans="1:12" x14ac:dyDescent="0.3">
      <c r="A131" s="57">
        <v>21</v>
      </c>
      <c r="B131" s="57">
        <v>19601</v>
      </c>
      <c r="C131" s="60">
        <v>12</v>
      </c>
      <c r="D131" s="57">
        <v>19611</v>
      </c>
      <c r="E131" s="60">
        <v>24</v>
      </c>
      <c r="F131" s="57">
        <v>19625</v>
      </c>
      <c r="G131" s="63">
        <v>14</v>
      </c>
      <c r="H131" s="63">
        <v>19636</v>
      </c>
      <c r="I131" s="41"/>
      <c r="J131" s="41"/>
      <c r="K131" s="42">
        <v>0</v>
      </c>
      <c r="L131">
        <v>2121</v>
      </c>
    </row>
    <row r="132" spans="1:12" x14ac:dyDescent="0.3">
      <c r="A132" s="57">
        <v>21</v>
      </c>
      <c r="B132" s="57">
        <v>19758</v>
      </c>
      <c r="C132" s="60">
        <v>12</v>
      </c>
      <c r="D132" s="57">
        <v>19770</v>
      </c>
      <c r="E132" s="60">
        <v>24</v>
      </c>
      <c r="F132" s="57">
        <v>19791</v>
      </c>
      <c r="G132" s="63">
        <v>23</v>
      </c>
      <c r="H132" s="63">
        <v>19796</v>
      </c>
      <c r="I132" s="41"/>
      <c r="J132" s="41"/>
      <c r="K132" s="42">
        <v>0</v>
      </c>
      <c r="L132">
        <v>2122</v>
      </c>
    </row>
    <row r="133" spans="1:12" x14ac:dyDescent="0.3">
      <c r="A133" s="57">
        <v>21</v>
      </c>
      <c r="B133" s="57">
        <v>19902</v>
      </c>
      <c r="C133" s="60">
        <v>12</v>
      </c>
      <c r="D133" s="57">
        <v>19913</v>
      </c>
      <c r="E133" s="60">
        <v>24</v>
      </c>
      <c r="F133" s="57">
        <v>19942</v>
      </c>
      <c r="G133" s="63">
        <v>14</v>
      </c>
      <c r="H133" s="63">
        <v>19970</v>
      </c>
      <c r="I133" s="41"/>
      <c r="J133" s="41"/>
      <c r="K133" s="42">
        <v>0</v>
      </c>
      <c r="L133">
        <v>2121</v>
      </c>
    </row>
    <row r="134" spans="1:12" x14ac:dyDescent="0.3">
      <c r="A134" s="58">
        <v>21</v>
      </c>
      <c r="B134" s="58">
        <v>20081</v>
      </c>
      <c r="C134" s="61">
        <v>12</v>
      </c>
      <c r="D134" s="58">
        <v>20097</v>
      </c>
      <c r="E134" s="61">
        <v>24</v>
      </c>
      <c r="F134" s="58">
        <v>20109</v>
      </c>
      <c r="G134" s="64">
        <v>14</v>
      </c>
      <c r="H134" s="64">
        <v>20121</v>
      </c>
      <c r="I134" s="40"/>
      <c r="J134" s="40"/>
      <c r="K134" s="50">
        <v>0</v>
      </c>
      <c r="L134">
        <v>2121</v>
      </c>
    </row>
    <row r="135" spans="1:12" x14ac:dyDescent="0.3">
      <c r="A135" s="58">
        <v>12</v>
      </c>
      <c r="B135" s="58">
        <v>20237</v>
      </c>
      <c r="C135" s="61">
        <v>23</v>
      </c>
      <c r="D135" s="58">
        <v>20259</v>
      </c>
      <c r="E135" s="61">
        <v>24</v>
      </c>
      <c r="F135" s="58">
        <v>20268</v>
      </c>
      <c r="G135" s="64">
        <v>23</v>
      </c>
      <c r="H135" s="64">
        <v>20274</v>
      </c>
      <c r="I135" s="40"/>
      <c r="J135" s="40"/>
      <c r="K135" s="50">
        <v>0</v>
      </c>
      <c r="L135">
        <v>1222</v>
      </c>
    </row>
    <row r="136" spans="1:12" x14ac:dyDescent="0.3">
      <c r="A136" s="58">
        <v>21</v>
      </c>
      <c r="B136" s="58">
        <v>20374</v>
      </c>
      <c r="C136" s="61">
        <v>21</v>
      </c>
      <c r="D136" s="58">
        <v>20394</v>
      </c>
      <c r="E136" s="61">
        <v>22</v>
      </c>
      <c r="F136" s="58">
        <v>20411</v>
      </c>
      <c r="G136" s="64">
        <v>14</v>
      </c>
      <c r="H136" s="64">
        <v>20420</v>
      </c>
      <c r="I136" s="40"/>
      <c r="J136" s="40"/>
      <c r="K136" s="50">
        <v>0</v>
      </c>
      <c r="L136">
        <v>2221</v>
      </c>
    </row>
    <row r="137" spans="1:12" x14ac:dyDescent="0.3">
      <c r="A137" s="58">
        <v>21</v>
      </c>
      <c r="B137" s="58">
        <v>20556</v>
      </c>
      <c r="C137" s="61">
        <v>21</v>
      </c>
      <c r="D137" s="58">
        <v>20563</v>
      </c>
      <c r="E137" s="61">
        <v>11</v>
      </c>
      <c r="F137" s="58">
        <v>20638</v>
      </c>
      <c r="G137" s="64">
        <v>12</v>
      </c>
      <c r="H137" s="64">
        <v>20648</v>
      </c>
      <c r="I137" s="40"/>
      <c r="J137" s="40"/>
      <c r="K137" s="50">
        <v>0</v>
      </c>
      <c r="L137">
        <v>2211</v>
      </c>
    </row>
    <row r="138" spans="1:12" x14ac:dyDescent="0.3">
      <c r="A138" s="58">
        <v>21</v>
      </c>
      <c r="B138" s="58">
        <v>20755</v>
      </c>
      <c r="C138" s="61">
        <v>21</v>
      </c>
      <c r="D138" s="58">
        <v>20776</v>
      </c>
      <c r="E138" s="61">
        <v>11</v>
      </c>
      <c r="F138" s="58">
        <v>20788</v>
      </c>
      <c r="G138" s="64">
        <v>21</v>
      </c>
      <c r="H138" s="64">
        <v>20826</v>
      </c>
      <c r="I138" s="40"/>
      <c r="J138" s="40"/>
      <c r="K138" s="50">
        <v>0</v>
      </c>
      <c r="L138">
        <v>2212</v>
      </c>
    </row>
    <row r="139" spans="1:12" x14ac:dyDescent="0.3">
      <c r="A139" s="58">
        <v>21</v>
      </c>
      <c r="B139" s="58">
        <v>20916</v>
      </c>
      <c r="C139" s="61">
        <v>12</v>
      </c>
      <c r="D139" s="58">
        <v>20929</v>
      </c>
      <c r="E139" s="61">
        <v>24</v>
      </c>
      <c r="F139" s="58">
        <v>20946</v>
      </c>
      <c r="G139" s="64">
        <v>23</v>
      </c>
      <c r="H139" s="64">
        <v>20960</v>
      </c>
      <c r="I139" s="40"/>
      <c r="J139" s="40"/>
      <c r="K139" s="50">
        <v>0</v>
      </c>
      <c r="L139">
        <v>2122</v>
      </c>
    </row>
    <row r="140" spans="1:12" x14ac:dyDescent="0.3">
      <c r="A140" s="58">
        <v>21</v>
      </c>
      <c r="B140" s="58">
        <v>21057</v>
      </c>
      <c r="C140" s="61">
        <v>12</v>
      </c>
      <c r="D140" s="58">
        <v>21077</v>
      </c>
      <c r="E140" s="61">
        <v>24</v>
      </c>
      <c r="F140" s="58">
        <v>21101</v>
      </c>
      <c r="G140" s="64">
        <v>23</v>
      </c>
      <c r="H140" s="64">
        <v>21109</v>
      </c>
      <c r="I140" s="40"/>
      <c r="J140" s="40"/>
      <c r="K140" s="50">
        <v>0</v>
      </c>
      <c r="L140">
        <v>2122</v>
      </c>
    </row>
    <row r="141" spans="1:12" x14ac:dyDescent="0.3">
      <c r="A141" s="58">
        <v>21</v>
      </c>
      <c r="B141" s="58">
        <v>21206</v>
      </c>
      <c r="C141" s="61">
        <v>12</v>
      </c>
      <c r="D141" s="58">
        <v>21233</v>
      </c>
      <c r="E141" s="61">
        <v>24</v>
      </c>
      <c r="F141" s="58">
        <v>21245</v>
      </c>
      <c r="G141" s="64">
        <v>23</v>
      </c>
      <c r="H141" s="64">
        <v>21260</v>
      </c>
      <c r="I141" s="40"/>
      <c r="J141" s="40"/>
      <c r="K141" s="50">
        <v>0</v>
      </c>
      <c r="L141">
        <v>2122</v>
      </c>
    </row>
    <row r="142" spans="1:12" x14ac:dyDescent="0.3">
      <c r="A142" s="58">
        <v>21</v>
      </c>
      <c r="B142" s="58">
        <v>21358</v>
      </c>
      <c r="C142" s="61">
        <v>21</v>
      </c>
      <c r="D142" s="58">
        <v>21365</v>
      </c>
      <c r="E142" s="61">
        <v>11</v>
      </c>
      <c r="F142" s="58">
        <v>21376</v>
      </c>
      <c r="G142" s="64">
        <v>21</v>
      </c>
      <c r="H142" s="64">
        <v>21387</v>
      </c>
      <c r="I142" s="40"/>
      <c r="J142" s="40"/>
      <c r="K142" s="50">
        <v>0</v>
      </c>
      <c r="L142">
        <v>2212</v>
      </c>
    </row>
    <row r="143" spans="1:12" x14ac:dyDescent="0.3">
      <c r="A143" s="58">
        <v>21</v>
      </c>
      <c r="B143" s="58">
        <v>21481</v>
      </c>
      <c r="C143" s="61">
        <v>12</v>
      </c>
      <c r="D143" s="58">
        <v>21516</v>
      </c>
      <c r="E143" s="61">
        <v>24</v>
      </c>
      <c r="F143" s="58">
        <v>21533</v>
      </c>
      <c r="G143" s="64">
        <v>23</v>
      </c>
      <c r="H143" s="64">
        <v>21547</v>
      </c>
      <c r="I143" s="40"/>
      <c r="J143" s="40"/>
      <c r="K143" s="50">
        <v>0</v>
      </c>
      <c r="L143">
        <v>2122</v>
      </c>
    </row>
    <row r="144" spans="1:12" x14ac:dyDescent="0.3">
      <c r="A144" s="58">
        <v>12</v>
      </c>
      <c r="B144" s="58">
        <v>21667</v>
      </c>
      <c r="C144" s="61">
        <v>23</v>
      </c>
      <c r="D144" s="58">
        <v>21699</v>
      </c>
      <c r="E144" s="61">
        <v>24</v>
      </c>
      <c r="F144" s="58">
        <v>21736</v>
      </c>
      <c r="G144" s="64">
        <v>23</v>
      </c>
      <c r="H144" s="64">
        <v>21745</v>
      </c>
      <c r="I144" s="40"/>
      <c r="J144" s="40"/>
      <c r="K144" s="50">
        <v>0</v>
      </c>
      <c r="L144">
        <v>1222</v>
      </c>
    </row>
    <row r="145" spans="1:12" x14ac:dyDescent="0.3">
      <c r="A145" s="58">
        <v>12</v>
      </c>
      <c r="B145" s="58">
        <v>21862</v>
      </c>
      <c r="C145" s="61">
        <v>23</v>
      </c>
      <c r="D145" s="58">
        <v>21880</v>
      </c>
      <c r="E145" s="61">
        <v>24</v>
      </c>
      <c r="F145" s="58">
        <v>21889</v>
      </c>
      <c r="G145" s="64">
        <v>23</v>
      </c>
      <c r="H145" s="64">
        <v>21901</v>
      </c>
      <c r="I145" s="40"/>
      <c r="J145" s="40"/>
      <c r="K145" s="50">
        <v>0</v>
      </c>
      <c r="L145">
        <v>1222</v>
      </c>
    </row>
    <row r="146" spans="1:12" x14ac:dyDescent="0.3">
      <c r="A146" s="58">
        <v>21</v>
      </c>
      <c r="B146" s="58">
        <v>22019</v>
      </c>
      <c r="C146" s="61">
        <v>21</v>
      </c>
      <c r="D146" s="58">
        <v>22024</v>
      </c>
      <c r="E146" s="61">
        <v>22</v>
      </c>
      <c r="F146" s="58">
        <v>22045</v>
      </c>
      <c r="G146" s="64">
        <v>14</v>
      </c>
      <c r="H146" s="64">
        <v>22054</v>
      </c>
      <c r="I146" s="40"/>
      <c r="J146" s="40"/>
      <c r="K146" s="50">
        <v>0</v>
      </c>
      <c r="L146">
        <v>2221</v>
      </c>
    </row>
    <row r="147" spans="1:12" x14ac:dyDescent="0.3">
      <c r="A147" s="58">
        <v>12</v>
      </c>
      <c r="B147" s="58">
        <v>22166</v>
      </c>
      <c r="C147" s="61">
        <v>23</v>
      </c>
      <c r="D147" s="58">
        <v>22176</v>
      </c>
      <c r="E147" s="61">
        <v>24</v>
      </c>
      <c r="F147" s="58">
        <v>22207</v>
      </c>
      <c r="G147" s="64">
        <v>14</v>
      </c>
      <c r="H147" s="64">
        <v>22223</v>
      </c>
      <c r="I147" s="40"/>
      <c r="J147" s="40"/>
      <c r="K147" s="50">
        <v>0</v>
      </c>
      <c r="L147">
        <v>1221</v>
      </c>
    </row>
    <row r="148" spans="1:12" x14ac:dyDescent="0.3">
      <c r="A148" s="58">
        <v>21</v>
      </c>
      <c r="B148" s="58">
        <v>22330</v>
      </c>
      <c r="C148" s="61">
        <v>12</v>
      </c>
      <c r="D148" s="58">
        <v>22355</v>
      </c>
      <c r="E148" s="61">
        <v>24</v>
      </c>
      <c r="F148" s="58">
        <v>22374</v>
      </c>
      <c r="G148" s="64">
        <v>23</v>
      </c>
      <c r="H148" s="64">
        <v>22384</v>
      </c>
      <c r="I148" s="40"/>
      <c r="J148" s="40"/>
      <c r="K148" s="50">
        <v>0</v>
      </c>
      <c r="L148">
        <v>2122</v>
      </c>
    </row>
    <row r="149" spans="1:12" x14ac:dyDescent="0.3">
      <c r="A149" s="58">
        <v>21</v>
      </c>
      <c r="B149" s="58">
        <v>22481</v>
      </c>
      <c r="C149" s="61">
        <v>12</v>
      </c>
      <c r="D149" s="58">
        <v>22491</v>
      </c>
      <c r="E149" s="61">
        <v>24</v>
      </c>
      <c r="F149" s="58">
        <v>22501</v>
      </c>
      <c r="G149" s="64">
        <v>23</v>
      </c>
      <c r="H149" s="64">
        <v>22509</v>
      </c>
      <c r="I149" s="40"/>
      <c r="J149" s="40"/>
      <c r="K149" s="50">
        <v>0</v>
      </c>
      <c r="L149">
        <v>2122</v>
      </c>
    </row>
    <row r="150" spans="1:12" x14ac:dyDescent="0.3">
      <c r="A150" s="58">
        <v>12</v>
      </c>
      <c r="B150" s="58">
        <v>22609</v>
      </c>
      <c r="C150" s="61">
        <v>14</v>
      </c>
      <c r="D150" s="58">
        <v>22645</v>
      </c>
      <c r="E150" s="61">
        <v>24</v>
      </c>
      <c r="F150" s="58">
        <v>22658</v>
      </c>
      <c r="G150" s="64">
        <v>23</v>
      </c>
      <c r="H150" s="64">
        <v>22673</v>
      </c>
      <c r="I150" s="40"/>
      <c r="J150" s="40"/>
      <c r="K150" s="50">
        <v>0</v>
      </c>
      <c r="L150">
        <v>1122</v>
      </c>
    </row>
    <row r="151" spans="1:12" x14ac:dyDescent="0.3">
      <c r="A151" s="58">
        <v>21</v>
      </c>
      <c r="B151" s="58">
        <v>22782</v>
      </c>
      <c r="C151" s="61">
        <v>12</v>
      </c>
      <c r="D151" s="58">
        <v>22794</v>
      </c>
      <c r="E151" s="61">
        <v>24</v>
      </c>
      <c r="F151" s="58">
        <v>22872</v>
      </c>
      <c r="G151" s="64">
        <v>23</v>
      </c>
      <c r="H151" s="64">
        <v>22897</v>
      </c>
      <c r="I151" s="40"/>
      <c r="J151" s="40"/>
      <c r="K151" s="50">
        <v>0</v>
      </c>
      <c r="L151">
        <v>2122</v>
      </c>
    </row>
    <row r="152" spans="1:12" x14ac:dyDescent="0.3">
      <c r="A152" s="58">
        <v>21</v>
      </c>
      <c r="B152" s="58">
        <v>23007</v>
      </c>
      <c r="C152" s="61">
        <v>12</v>
      </c>
      <c r="D152" s="58">
        <v>23018</v>
      </c>
      <c r="E152" s="61">
        <v>24</v>
      </c>
      <c r="F152" s="58">
        <v>23032</v>
      </c>
      <c r="G152" s="64">
        <v>23</v>
      </c>
      <c r="H152" s="64">
        <v>23044</v>
      </c>
      <c r="I152" s="40"/>
      <c r="J152" s="40"/>
      <c r="K152" s="50">
        <v>0</v>
      </c>
      <c r="L152">
        <v>2122</v>
      </c>
    </row>
    <row r="153" spans="1:12" x14ac:dyDescent="0.3">
      <c r="A153" s="58">
        <v>21</v>
      </c>
      <c r="B153" s="58">
        <v>23144</v>
      </c>
      <c r="C153" s="61">
        <v>21</v>
      </c>
      <c r="D153" s="58">
        <v>23162</v>
      </c>
      <c r="E153" s="61">
        <v>11</v>
      </c>
      <c r="F153" s="58">
        <v>23172</v>
      </c>
      <c r="G153" s="64">
        <v>21</v>
      </c>
      <c r="H153" s="64">
        <v>23189</v>
      </c>
      <c r="I153" s="40"/>
      <c r="J153" s="40"/>
      <c r="K153" s="50">
        <v>0</v>
      </c>
      <c r="L153">
        <v>2212</v>
      </c>
    </row>
    <row r="154" spans="1:12" x14ac:dyDescent="0.3">
      <c r="A154" s="58">
        <v>21</v>
      </c>
      <c r="B154" s="58">
        <v>23288</v>
      </c>
      <c r="C154" s="61">
        <v>21</v>
      </c>
      <c r="D154" s="58">
        <v>23296</v>
      </c>
      <c r="E154" s="61">
        <v>11</v>
      </c>
      <c r="F154" s="58">
        <v>23327</v>
      </c>
      <c r="G154" s="64">
        <v>21</v>
      </c>
      <c r="H154" s="64">
        <v>23340</v>
      </c>
      <c r="I154" s="40"/>
      <c r="J154" s="40"/>
      <c r="K154" s="50">
        <v>0</v>
      </c>
      <c r="L154">
        <v>2212</v>
      </c>
    </row>
    <row r="155" spans="1:12" x14ac:dyDescent="0.3">
      <c r="A155" s="58">
        <v>21</v>
      </c>
      <c r="B155" s="58">
        <v>23449</v>
      </c>
      <c r="C155" s="61">
        <v>12</v>
      </c>
      <c r="D155" s="58">
        <v>23460</v>
      </c>
      <c r="E155" s="61">
        <v>24</v>
      </c>
      <c r="F155" s="58">
        <v>23484</v>
      </c>
      <c r="G155" s="64">
        <v>23</v>
      </c>
      <c r="H155" s="64">
        <v>23492</v>
      </c>
      <c r="I155" s="40"/>
      <c r="J155" s="40"/>
      <c r="K155" s="50">
        <v>0</v>
      </c>
      <c r="L155">
        <v>2122</v>
      </c>
    </row>
    <row r="156" spans="1:12" x14ac:dyDescent="0.3">
      <c r="A156" s="58">
        <v>12</v>
      </c>
      <c r="B156" s="58">
        <v>23601</v>
      </c>
      <c r="C156" s="61">
        <v>23</v>
      </c>
      <c r="D156" s="58">
        <v>23610</v>
      </c>
      <c r="E156" s="61">
        <v>13</v>
      </c>
      <c r="F156" s="58">
        <v>23621</v>
      </c>
      <c r="G156" s="64">
        <v>23</v>
      </c>
      <c r="H156" s="64">
        <v>23639</v>
      </c>
      <c r="I156" s="40"/>
      <c r="J156" s="40"/>
      <c r="K156" s="50">
        <v>0</v>
      </c>
      <c r="L156">
        <v>1212</v>
      </c>
    </row>
    <row r="157" spans="1:12" x14ac:dyDescent="0.3">
      <c r="A157" s="58">
        <v>21</v>
      </c>
      <c r="B157" s="58">
        <v>23740</v>
      </c>
      <c r="C157" s="61">
        <v>12</v>
      </c>
      <c r="D157" s="58">
        <v>23752</v>
      </c>
      <c r="E157" s="61">
        <v>24</v>
      </c>
      <c r="F157" s="58">
        <v>23764</v>
      </c>
      <c r="G157" s="64">
        <v>23</v>
      </c>
      <c r="H157" s="64">
        <v>23785</v>
      </c>
      <c r="I157" s="40"/>
      <c r="J157" s="40"/>
      <c r="K157" s="50">
        <v>0</v>
      </c>
      <c r="L157">
        <v>2122</v>
      </c>
    </row>
    <row r="158" spans="1:12" x14ac:dyDescent="0.3">
      <c r="A158" s="58">
        <v>21</v>
      </c>
      <c r="B158" s="58">
        <v>23909</v>
      </c>
      <c r="C158" s="61">
        <v>12</v>
      </c>
      <c r="D158" s="58">
        <v>23920</v>
      </c>
      <c r="E158" s="61">
        <v>24</v>
      </c>
      <c r="F158" s="58">
        <v>23954</v>
      </c>
      <c r="G158" s="64">
        <v>23</v>
      </c>
      <c r="H158" s="64">
        <v>23970</v>
      </c>
      <c r="I158" s="40"/>
      <c r="J158" s="40"/>
      <c r="K158" s="50"/>
      <c r="L158">
        <v>2122</v>
      </c>
    </row>
    <row r="159" spans="1:12" x14ac:dyDescent="0.3">
      <c r="A159" s="17"/>
      <c r="B159" s="17"/>
      <c r="C159" s="17"/>
      <c r="D159" s="17"/>
      <c r="E159" s="17"/>
      <c r="F159" s="17"/>
      <c r="G159" s="17"/>
      <c r="H15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151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158</v>
      </c>
      <c r="V3" s="25" t="s">
        <v>117</v>
      </c>
      <c r="W3">
        <f>COUNTA(L7:L32)</f>
        <v>26</v>
      </c>
      <c r="AA3" s="25" t="s">
        <v>117</v>
      </c>
      <c r="AB3">
        <f>COUNTA(L33:L59)</f>
        <v>27</v>
      </c>
      <c r="AF3" s="25" t="s">
        <v>117</v>
      </c>
      <c r="AG3">
        <f>COUNTA(L60:L85)</f>
        <v>26</v>
      </c>
      <c r="AK3" s="25" t="s">
        <v>117</v>
      </c>
      <c r="AL3">
        <f>COUNTA(L86:L111)</f>
        <v>26</v>
      </c>
      <c r="AP3" s="25" t="s">
        <v>117</v>
      </c>
      <c r="AQ3">
        <f>COUNTA(L112:L138)</f>
        <v>27</v>
      </c>
      <c r="AU3" s="25" t="s">
        <v>117</v>
      </c>
      <c r="AV3">
        <f>COUNTA(L139:L164)</f>
        <v>26</v>
      </c>
    </row>
    <row r="4" spans="1:48" x14ac:dyDescent="0.3">
      <c r="P4" s="25" t="s">
        <v>85</v>
      </c>
      <c r="Q4" s="26">
        <f>SUM(O7:O22)</f>
        <v>158</v>
      </c>
      <c r="V4" s="25" t="s">
        <v>118</v>
      </c>
      <c r="W4">
        <f>SUM(U7:U22)</f>
        <v>26</v>
      </c>
      <c r="AA4" s="25" t="s">
        <v>118</v>
      </c>
      <c r="AB4">
        <f>SUM(Z7:Z22)</f>
        <v>27</v>
      </c>
      <c r="AF4" s="25" t="s">
        <v>118</v>
      </c>
      <c r="AG4">
        <f>SUM(AE7:AE22)</f>
        <v>26</v>
      </c>
      <c r="AK4" s="25" t="s">
        <v>118</v>
      </c>
      <c r="AL4">
        <f>SUM(AJ7:AJ22)</f>
        <v>26</v>
      </c>
      <c r="AP4" s="25" t="s">
        <v>118</v>
      </c>
      <c r="AQ4">
        <f>SUM(AO7:AO22)</f>
        <v>27</v>
      </c>
      <c r="AU4" s="25" t="s">
        <v>118</v>
      </c>
      <c r="AV4">
        <f>SUM(AT7:AT22)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40</v>
      </c>
      <c r="C7" s="59">
        <v>14</v>
      </c>
      <c r="D7" s="56">
        <v>64</v>
      </c>
      <c r="E7" s="59">
        <v>24</v>
      </c>
      <c r="F7" s="56">
        <v>79</v>
      </c>
      <c r="G7" s="62">
        <v>14</v>
      </c>
      <c r="H7" s="62">
        <v>92</v>
      </c>
      <c r="I7" s="41"/>
      <c r="J7" s="41"/>
      <c r="K7" s="42">
        <v>0</v>
      </c>
      <c r="L7">
        <v>1121</v>
      </c>
      <c r="N7" s="35">
        <v>1111</v>
      </c>
      <c r="O7" s="35">
        <f>COUNTIF($L$7:$L$500,N7)</f>
        <v>5</v>
      </c>
      <c r="P7" s="35">
        <f>O7/$Q$4</f>
        <v>3.1645569620253167E-2</v>
      </c>
      <c r="Q7" s="35">
        <f>IF(P7=0,0,(P7*((LOG(P7))/LOG(2))))</f>
        <v>-0.15765356497752345</v>
      </c>
      <c r="T7" s="35">
        <f>N7</f>
        <v>1111</v>
      </c>
      <c r="U7" s="35">
        <f>COUNTIF(L7:L32,T7)</f>
        <v>1</v>
      </c>
      <c r="V7" s="35">
        <f>U7/(W4-U20)</f>
        <v>4.5454545454545456E-2</v>
      </c>
      <c r="W7" s="35">
        <f>IF(V7=0,0,(V7*((LOG(V7))/LOG(2))))</f>
        <v>-0.20270143721078623</v>
      </c>
      <c r="Y7" s="35">
        <f>N7</f>
        <v>1111</v>
      </c>
      <c r="Z7" s="35">
        <f>COUNTIF(L33:L59,Y7)</f>
        <v>1</v>
      </c>
      <c r="AA7" s="35">
        <f>Z7/(AB4-Z20)</f>
        <v>0.04</v>
      </c>
      <c r="AB7" s="35">
        <f>IF(AA7=0,0,(AA7*((LOG(AA7))/LOG(2))))</f>
        <v>-0.18575424759098899</v>
      </c>
      <c r="AD7" s="35">
        <f>N7</f>
        <v>1111</v>
      </c>
      <c r="AE7" s="35">
        <f>COUNTIF(L60:L85,AD7)</f>
        <v>2</v>
      </c>
      <c r="AF7" s="35">
        <f>AE7/(AG4-AE20)</f>
        <v>8.3333333333333329E-2</v>
      </c>
      <c r="AG7" s="35">
        <f>IF(AF7=0,0,(AF7*((LOG(AF7))/LOG(2))))</f>
        <v>-0.29874687506009634</v>
      </c>
      <c r="AI7" s="35">
        <f>N7</f>
        <v>1111</v>
      </c>
      <c r="AJ7" s="35">
        <f>COUNTIF(L86:L111,AI7)</f>
        <v>1</v>
      </c>
      <c r="AK7" s="35">
        <f>AJ7/(AL4-AJ20)</f>
        <v>4.5454545454545456E-2</v>
      </c>
      <c r="AL7" s="35">
        <f>IF(AK7=0,0,(AK7*((LOG(AK7))/LOG(2))))</f>
        <v>-0.20270143721078623</v>
      </c>
      <c r="AN7" s="35">
        <f>N7</f>
        <v>1111</v>
      </c>
      <c r="AO7" s="35">
        <f>COUNTIF(L112:L138,AN7)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COUNTIF(L139:L164,AS7)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193</v>
      </c>
      <c r="C8" s="60">
        <v>23</v>
      </c>
      <c r="D8" s="57">
        <v>201</v>
      </c>
      <c r="E8" s="60">
        <v>13</v>
      </c>
      <c r="F8" s="57">
        <v>212</v>
      </c>
      <c r="G8" s="63">
        <v>23</v>
      </c>
      <c r="H8" s="63">
        <v>222</v>
      </c>
      <c r="I8" s="41"/>
      <c r="J8" s="41"/>
      <c r="K8" s="42">
        <v>0</v>
      </c>
      <c r="L8">
        <v>1212</v>
      </c>
      <c r="N8" s="35">
        <v>1112</v>
      </c>
      <c r="O8" s="35">
        <f>COUNTIF($L$7:$L$500,N8)</f>
        <v>1</v>
      </c>
      <c r="P8" s="35">
        <f>O8/$Q$4</f>
        <v>6.3291139240506328E-3</v>
      </c>
      <c r="Q8" s="35">
        <f>IF(P8=0,0,(P8*((LOG(P8))/LOG(2))))</f>
        <v>-4.6226460431500652E-2</v>
      </c>
      <c r="T8" s="35">
        <f>N8</f>
        <v>1112</v>
      </c>
      <c r="U8" s="35">
        <f>COUNTIF(L7:L32,T8)</f>
        <v>1</v>
      </c>
      <c r="V8" s="35">
        <f>U8/(W4-U20)</f>
        <v>4.5454545454545456E-2</v>
      </c>
      <c r="W8" s="35">
        <f>IF(V8=0,0,(V8*((LOG(V8))/LOG(2))))</f>
        <v>-0.20270143721078623</v>
      </c>
      <c r="Y8" s="35">
        <f>N8</f>
        <v>1112</v>
      </c>
      <c r="Z8" s="35">
        <f>COUNTIF(L33:L59,Y8)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COUNTIF(L60:L85,AD8)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COUNTIF(L86:L111,AI8)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COUNTIF(L112:L138,AN8)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COUNTIF(L139:L164,AS8)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320</v>
      </c>
      <c r="C9" s="60">
        <v>14</v>
      </c>
      <c r="D9" s="57">
        <v>359</v>
      </c>
      <c r="E9" s="60">
        <v>13</v>
      </c>
      <c r="F9" s="57">
        <v>370</v>
      </c>
      <c r="G9" s="63">
        <v>23</v>
      </c>
      <c r="H9" s="63">
        <v>404</v>
      </c>
      <c r="I9" s="41"/>
      <c r="J9" s="41"/>
      <c r="K9" s="42">
        <v>0</v>
      </c>
      <c r="L9">
        <v>1112</v>
      </c>
      <c r="N9" s="35">
        <v>1121</v>
      </c>
      <c r="O9" s="35">
        <f>COUNTIF($L$7:$L$500,N9)</f>
        <v>5</v>
      </c>
      <c r="P9" s="35">
        <f>O9/$Q$4</f>
        <v>3.1645569620253167E-2</v>
      </c>
      <c r="Q9" s="35">
        <f>IF(P9=0,0,(P9*((LOG(P9))/LOG(2))))</f>
        <v>-0.15765356497752345</v>
      </c>
      <c r="T9" s="35">
        <f>N9</f>
        <v>1121</v>
      </c>
      <c r="U9" s="35">
        <f>COUNTIF(L7:L32,T9)</f>
        <v>2</v>
      </c>
      <c r="V9" s="35">
        <f>U9/(W4-U20)</f>
        <v>9.0909090909090912E-2</v>
      </c>
      <c r="W9" s="35">
        <f>IF(V9=0,0,(V9*((LOG(V9))/LOG(2))))</f>
        <v>-0.31449378351248153</v>
      </c>
      <c r="Y9" s="35">
        <f>N9</f>
        <v>1121</v>
      </c>
      <c r="Z9" s="35">
        <f>COUNTIF(L33:L59,Y9)</f>
        <v>2</v>
      </c>
      <c r="AA9" s="35">
        <f>Z9/(AB4-Z20)</f>
        <v>0.08</v>
      </c>
      <c r="AB9" s="35">
        <f>IF(AA9=0,0,(AA9*((LOG(AA9))/LOG(2))))</f>
        <v>-0.29150849518197797</v>
      </c>
      <c r="AD9" s="35">
        <f>N9</f>
        <v>1121</v>
      </c>
      <c r="AE9" s="35">
        <f>COUNTIF(L60:L85,AD9)</f>
        <v>1</v>
      </c>
      <c r="AF9" s="35">
        <f>AE9/(AG4-AE20)</f>
        <v>4.1666666666666664E-2</v>
      </c>
      <c r="AG9" s="35">
        <f>IF(AF9=0,0,(AF9*((LOG(AF9))/LOG(2))))</f>
        <v>-0.19104010419671485</v>
      </c>
      <c r="AI9" s="35">
        <f>N9</f>
        <v>1121</v>
      </c>
      <c r="AJ9" s="35">
        <f>COUNTIF(L86:L111,AI9)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COUNTIF(L112:L138,AN9)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COUNTIF(L139:L164,AS9)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517</v>
      </c>
      <c r="C10" s="60">
        <v>12</v>
      </c>
      <c r="D10" s="57">
        <v>527</v>
      </c>
      <c r="E10" s="60">
        <v>24</v>
      </c>
      <c r="F10" s="57">
        <v>538</v>
      </c>
      <c r="G10" s="63">
        <v>14</v>
      </c>
      <c r="H10" s="63">
        <v>575</v>
      </c>
      <c r="I10" s="41"/>
      <c r="J10" s="41"/>
      <c r="K10" s="42">
        <v>0</v>
      </c>
      <c r="L10">
        <v>2121</v>
      </c>
      <c r="N10" s="35">
        <v>1122</v>
      </c>
      <c r="O10" s="35">
        <f>COUNTIF($L$7:$L$500,N10)</f>
        <v>5</v>
      </c>
      <c r="P10" s="35">
        <f>O10/$Q$4</f>
        <v>3.1645569620253167E-2</v>
      </c>
      <c r="Q10" s="35">
        <f>IF(P10=0,0,(P10*((LOG(P10))/LOG(2))))</f>
        <v>-0.15765356497752345</v>
      </c>
      <c r="T10" s="35">
        <f>N10</f>
        <v>1122</v>
      </c>
      <c r="U10" s="35">
        <f>COUNTIF(L7:L32,T10)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COUNTIF(L33:L59,Y10)</f>
        <v>2</v>
      </c>
      <c r="AA10" s="35">
        <f>Z10/(AB4-Z20)</f>
        <v>0.08</v>
      </c>
      <c r="AB10" s="35">
        <f>IF(AA10=0,0,(AA10*((LOG(AA10))/LOG(2))))</f>
        <v>-0.29150849518197797</v>
      </c>
      <c r="AD10" s="35">
        <f>N10</f>
        <v>1122</v>
      </c>
      <c r="AE10" s="35">
        <f>COUNTIF(L60:L85,AD10)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COUNTIF(L86:L111,AI10)</f>
        <v>0</v>
      </c>
      <c r="AK10" s="35">
        <f>AJ10/(AL4-AJ20)</f>
        <v>0</v>
      </c>
      <c r="AL10" s="35">
        <f>IF(AK10=0,0,(AK10*((LOG(AK10))/LOG(2))))</f>
        <v>0</v>
      </c>
      <c r="AN10" s="35">
        <f>N10</f>
        <v>1122</v>
      </c>
      <c r="AO10" s="35">
        <f>COUNTIF(L112:L138,AN10)</f>
        <v>3</v>
      </c>
      <c r="AP10" s="35">
        <f>AO10/(AQ4-AO20)</f>
        <v>0.14285714285714285</v>
      </c>
      <c r="AQ10" s="35">
        <f>IF(AP10=0,0,(AP10*((LOG(AP10))/LOG(2))))</f>
        <v>-0.40105070315108626</v>
      </c>
      <c r="AS10" s="35">
        <f>N10</f>
        <v>1122</v>
      </c>
      <c r="AT10" s="35">
        <f>COUNTIF(L139:L164,AS10)</f>
        <v>0</v>
      </c>
      <c r="AU10" s="35">
        <f>AT10/(AV4-AT20)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694</v>
      </c>
      <c r="C11" s="60">
        <v>12</v>
      </c>
      <c r="D11" s="57">
        <v>706</v>
      </c>
      <c r="E11" s="60">
        <v>13</v>
      </c>
      <c r="F11" s="57">
        <v>730</v>
      </c>
      <c r="G11" s="63">
        <v>14</v>
      </c>
      <c r="H11" s="63">
        <v>737</v>
      </c>
      <c r="I11" s="41"/>
      <c r="J11" s="41"/>
      <c r="K11" s="42">
        <v>0</v>
      </c>
      <c r="L11">
        <v>2111</v>
      </c>
      <c r="N11" s="35">
        <v>1211</v>
      </c>
      <c r="O11" s="35">
        <f>COUNTIF($L$7:$L$500,N11)</f>
        <v>4</v>
      </c>
      <c r="P11" s="35">
        <f>O11/$Q$4</f>
        <v>2.5316455696202531E-2</v>
      </c>
      <c r="Q11" s="35">
        <f>IF(P11=0,0,(P11*((LOG(P11))/LOG(2))))</f>
        <v>-0.13427293033359755</v>
      </c>
      <c r="T11" s="35">
        <f>N11</f>
        <v>1211</v>
      </c>
      <c r="U11" s="35">
        <f>COUNTIF(L7:L32,T11)</f>
        <v>0</v>
      </c>
      <c r="V11" s="35">
        <f>U11/(W4-U20)</f>
        <v>0</v>
      </c>
      <c r="W11" s="35">
        <f>IF(V11=0,0,(V11*((LOG(V11))/LOG(2))))</f>
        <v>0</v>
      </c>
      <c r="Y11" s="35">
        <f>N11</f>
        <v>1211</v>
      </c>
      <c r="Z11" s="35">
        <f>COUNTIF(L33:L59,Y11)</f>
        <v>2</v>
      </c>
      <c r="AA11" s="35">
        <f>Z11/(AB4-Z20)</f>
        <v>0.08</v>
      </c>
      <c r="AB11" s="35">
        <f>IF(AA11=0,0,(AA11*((LOG(AA11))/LOG(2))))</f>
        <v>-0.29150849518197797</v>
      </c>
      <c r="AD11" s="35">
        <f>N11</f>
        <v>1211</v>
      </c>
      <c r="AE11" s="35">
        <f>COUNTIF(L60:L85,AD11)</f>
        <v>0</v>
      </c>
      <c r="AF11" s="35">
        <f>AE11/(AG4-AE20)</f>
        <v>0</v>
      </c>
      <c r="AG11" s="35">
        <f>IF(AF11=0,0,(AF11*((LOG(AF11))/LOG(2))))</f>
        <v>0</v>
      </c>
      <c r="AI11" s="35">
        <f>N11</f>
        <v>1211</v>
      </c>
      <c r="AJ11" s="35">
        <f>COUNTIF(L86:L111,AI11)</f>
        <v>1</v>
      </c>
      <c r="AK11" s="35">
        <f>AJ11/(AL4-AJ20)</f>
        <v>4.5454545454545456E-2</v>
      </c>
      <c r="AL11" s="35">
        <f>IF(AK11=0,0,(AK11*((LOG(AK11))/LOG(2))))</f>
        <v>-0.20270143721078623</v>
      </c>
      <c r="AN11" s="35">
        <f>N11</f>
        <v>1211</v>
      </c>
      <c r="AO11" s="35">
        <f>COUNTIF(L112:L138,AN11)</f>
        <v>1</v>
      </c>
      <c r="AP11" s="35">
        <f>AO11/(AQ4-AO20)</f>
        <v>4.7619047619047616E-2</v>
      </c>
      <c r="AQ11" s="35">
        <f>IF(AP11=0,0,(AP11*((LOG(AP11))/LOG(2))))</f>
        <v>-0.20915797251327431</v>
      </c>
      <c r="AS11" s="35">
        <f>N11</f>
        <v>1211</v>
      </c>
      <c r="AT11" s="35">
        <f>COUNTIF(L139:L164,AS11)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840</v>
      </c>
      <c r="C12" s="60">
        <v>12</v>
      </c>
      <c r="D12" s="57">
        <v>852</v>
      </c>
      <c r="E12" s="60">
        <v>24</v>
      </c>
      <c r="F12" s="57">
        <v>866</v>
      </c>
      <c r="G12" s="63">
        <v>23</v>
      </c>
      <c r="H12" s="63">
        <v>890</v>
      </c>
      <c r="I12" s="41"/>
      <c r="J12" s="41"/>
      <c r="K12" s="42">
        <v>0</v>
      </c>
      <c r="L12">
        <v>2122</v>
      </c>
      <c r="N12" s="35">
        <v>1212</v>
      </c>
      <c r="O12" s="35">
        <f>COUNTIF($L$7:$L$500,N12)</f>
        <v>26</v>
      </c>
      <c r="P12" s="35">
        <f>O12/$Q$4</f>
        <v>0.16455696202531644</v>
      </c>
      <c r="Q12" s="35">
        <f>IF(P12=0,0,(P12*((LOG(P12))/LOG(2))))</f>
        <v>-0.42839789101858405</v>
      </c>
      <c r="T12" s="35">
        <f>N12</f>
        <v>1212</v>
      </c>
      <c r="U12" s="35">
        <f>COUNTIF(L7:L32,T12)</f>
        <v>4</v>
      </c>
      <c r="V12" s="35">
        <f>U12/(W4-U20)</f>
        <v>0.18181818181818182</v>
      </c>
      <c r="W12" s="35">
        <f>IF(V12=0,0,(V12*((LOG(V12))/LOG(2))))</f>
        <v>-0.44716938520678134</v>
      </c>
      <c r="Y12" s="35">
        <f>N12</f>
        <v>1212</v>
      </c>
      <c r="Z12" s="35">
        <f>COUNTIF(L33:L59,Y12)</f>
        <v>4</v>
      </c>
      <c r="AA12" s="35">
        <f>Z12/(AB4-Z20)</f>
        <v>0.16</v>
      </c>
      <c r="AB12" s="35">
        <f>IF(AA12=0,0,(AA12*((LOG(AA12))/LOG(2))))</f>
        <v>-0.42301699036395596</v>
      </c>
      <c r="AD12" s="35">
        <f>N12</f>
        <v>1212</v>
      </c>
      <c r="AE12" s="35">
        <f>COUNTIF(L60:L85,AD12)</f>
        <v>6</v>
      </c>
      <c r="AF12" s="35">
        <f>AE12/(AG4-AE20)</f>
        <v>0.25</v>
      </c>
      <c r="AG12" s="35">
        <f>IF(AF12=0,0,(AF12*((LOG(AF12))/LOG(2))))</f>
        <v>-0.5</v>
      </c>
      <c r="AI12" s="35">
        <f>N12</f>
        <v>1212</v>
      </c>
      <c r="AJ12" s="35">
        <f>COUNTIF(L86:L111,AI12)</f>
        <v>4</v>
      </c>
      <c r="AK12" s="35">
        <f>AJ12/(AL4-AJ20)</f>
        <v>0.18181818181818182</v>
      </c>
      <c r="AL12" s="35">
        <f>IF(AK12=0,0,(AK12*((LOG(AK12))/LOG(2))))</f>
        <v>-0.44716938520678134</v>
      </c>
      <c r="AN12" s="35">
        <f>N12</f>
        <v>1212</v>
      </c>
      <c r="AO12" s="35">
        <f>COUNTIF(L112:L138,AN12)</f>
        <v>2</v>
      </c>
      <c r="AP12" s="35">
        <f>AO12/(AQ4-AO20)</f>
        <v>9.5238095238095233E-2</v>
      </c>
      <c r="AQ12" s="35">
        <f>IF(AP12=0,0,(AP12*((LOG(AP12))/LOG(2))))</f>
        <v>-0.32307784978845333</v>
      </c>
      <c r="AS12" s="35">
        <f>N12</f>
        <v>1212</v>
      </c>
      <c r="AT12" s="35">
        <f>COUNTIF(L139:L164,AS12)</f>
        <v>6</v>
      </c>
      <c r="AU12" s="35">
        <f>AT12/(AV4-AT20)</f>
        <v>0.25</v>
      </c>
      <c r="AV12" s="35">
        <f>IF(AU12=0,0,(AU12*((LOG(AU12))/LOG(2))))</f>
        <v>-0.5</v>
      </c>
    </row>
    <row r="13" spans="1:48" x14ac:dyDescent="0.3">
      <c r="A13" s="57">
        <v>12</v>
      </c>
      <c r="B13" s="57">
        <v>1009</v>
      </c>
      <c r="C13" s="60">
        <v>14</v>
      </c>
      <c r="D13" s="57">
        <v>1051</v>
      </c>
      <c r="E13" s="60">
        <v>13</v>
      </c>
      <c r="F13" s="57">
        <v>1061</v>
      </c>
      <c r="G13" s="63">
        <v>14</v>
      </c>
      <c r="H13" s="63">
        <v>1073</v>
      </c>
      <c r="I13" s="41"/>
      <c r="J13" s="41"/>
      <c r="K13" s="42">
        <v>0</v>
      </c>
      <c r="L13">
        <v>1111</v>
      </c>
      <c r="N13" s="35">
        <v>1221</v>
      </c>
      <c r="O13" s="35">
        <f>COUNTIF($L$7:$L$500,N13)</f>
        <v>5</v>
      </c>
      <c r="P13" s="35">
        <f>O13/$Q$4</f>
        <v>3.1645569620253167E-2</v>
      </c>
      <c r="Q13" s="35">
        <f>IF(P13=0,0,(P13*((LOG(P13))/LOG(2))))</f>
        <v>-0.15765356497752345</v>
      </c>
      <c r="T13" s="35">
        <f>N13</f>
        <v>1221</v>
      </c>
      <c r="U13" s="35">
        <f>COUNTIF(L7:L32,T13)</f>
        <v>0</v>
      </c>
      <c r="V13" s="35">
        <f>U13/(W4-U20)</f>
        <v>0</v>
      </c>
      <c r="W13" s="35">
        <f>IF(V13=0,0,(V13*((LOG(V13))/LOG(2))))</f>
        <v>0</v>
      </c>
      <c r="Y13" s="35">
        <f>N13</f>
        <v>1221</v>
      </c>
      <c r="Z13" s="35">
        <f>COUNTIF(L33:L59,Y13)</f>
        <v>1</v>
      </c>
      <c r="AA13" s="35">
        <f>Z13/(AB4-Z20)</f>
        <v>0.04</v>
      </c>
      <c r="AB13" s="35">
        <f>IF(AA13=0,0,(AA13*((LOG(AA13))/LOG(2))))</f>
        <v>-0.18575424759098899</v>
      </c>
      <c r="AD13" s="35">
        <f>N13</f>
        <v>1221</v>
      </c>
      <c r="AE13" s="35">
        <f>COUNTIF(L60:L85,AD13)</f>
        <v>2</v>
      </c>
      <c r="AF13" s="35">
        <f>AE13/(AG4-AE20)</f>
        <v>8.3333333333333329E-2</v>
      </c>
      <c r="AG13" s="35">
        <f>IF(AF13=0,0,(AF13*((LOG(AF13))/LOG(2))))</f>
        <v>-0.29874687506009634</v>
      </c>
      <c r="AI13" s="35">
        <f>N13</f>
        <v>1221</v>
      </c>
      <c r="AJ13" s="35">
        <f>COUNTIF(L86:L111,AI13)</f>
        <v>1</v>
      </c>
      <c r="AK13" s="35">
        <f>AJ13/(AL4-AJ20)</f>
        <v>4.5454545454545456E-2</v>
      </c>
      <c r="AL13" s="35">
        <f>IF(AK13=0,0,(AK13*((LOG(AK13))/LOG(2))))</f>
        <v>-0.20270143721078623</v>
      </c>
      <c r="AN13" s="35">
        <f>N13</f>
        <v>1221</v>
      </c>
      <c r="AO13" s="35">
        <f>COUNTIF(L112:L138,AN13)</f>
        <v>0</v>
      </c>
      <c r="AP13" s="35">
        <f>AO13/(AQ4-AO20)</f>
        <v>0</v>
      </c>
      <c r="AQ13" s="35">
        <f>IF(AP13=0,0,(AP13*((LOG(AP13))/LOG(2))))</f>
        <v>0</v>
      </c>
      <c r="AS13" s="35">
        <f>N13</f>
        <v>1221</v>
      </c>
      <c r="AT13" s="35">
        <f>COUNTIF(L139:L164,AS13)</f>
        <v>1</v>
      </c>
      <c r="AU13" s="35">
        <f>AT13/(AV4-AT20)</f>
        <v>4.1666666666666664E-2</v>
      </c>
      <c r="AV13" s="35">
        <f>IF(AU13=0,0,(AU13*((LOG(AU13))/LOG(2))))</f>
        <v>-0.19104010419671485</v>
      </c>
    </row>
    <row r="14" spans="1:48" x14ac:dyDescent="0.3">
      <c r="A14" s="57">
        <v>21</v>
      </c>
      <c r="B14" s="57">
        <v>1169</v>
      </c>
      <c r="C14" s="60">
        <v>12</v>
      </c>
      <c r="D14" s="57">
        <v>1181</v>
      </c>
      <c r="E14" s="60">
        <v>24</v>
      </c>
      <c r="F14" s="57">
        <v>1190</v>
      </c>
      <c r="G14" s="63">
        <v>14</v>
      </c>
      <c r="H14" s="63">
        <v>1220</v>
      </c>
      <c r="I14" s="41"/>
      <c r="J14" s="41"/>
      <c r="K14" s="42">
        <v>0</v>
      </c>
      <c r="L14">
        <v>2121</v>
      </c>
      <c r="N14" s="35">
        <v>1222</v>
      </c>
      <c r="O14" s="35">
        <f>COUNTIF($L$7:$L$500,N14)</f>
        <v>10</v>
      </c>
      <c r="P14" s="35">
        <f>O14/$Q$4</f>
        <v>6.3291139240506333E-2</v>
      </c>
      <c r="Q14" s="35">
        <f>IF(P14=0,0,(P14*((LOG(P14))/LOG(2))))</f>
        <v>-0.25201599071454056</v>
      </c>
      <c r="T14" s="35">
        <f>N14</f>
        <v>1222</v>
      </c>
      <c r="U14" s="35">
        <f>COUNTIF(L7:L32,T14)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COUNTIF(L33:L59,Y14)</f>
        <v>5</v>
      </c>
      <c r="AA14" s="35">
        <f>Z14/(AB4-Z20)</f>
        <v>0.2</v>
      </c>
      <c r="AB14" s="35">
        <f>IF(AA14=0,0,(AA14*((LOG(AA14))/LOG(2))))</f>
        <v>-0.46438561897747244</v>
      </c>
      <c r="AD14" s="35">
        <f>N14</f>
        <v>1222</v>
      </c>
      <c r="AE14" s="35">
        <f>COUNTIF(L60:L85,AD14)</f>
        <v>1</v>
      </c>
      <c r="AF14" s="35">
        <f>AE14/(AG4-AE20)</f>
        <v>4.1666666666666664E-2</v>
      </c>
      <c r="AG14" s="35">
        <f>IF(AF14=0,0,(AF14*((LOG(AF14))/LOG(2))))</f>
        <v>-0.19104010419671485</v>
      </c>
      <c r="AI14" s="35">
        <f>N14</f>
        <v>1222</v>
      </c>
      <c r="AJ14" s="35">
        <f>COUNTIF(L86:L111,AI14)</f>
        <v>1</v>
      </c>
      <c r="AK14" s="35">
        <f>AJ14/(AL4-AJ20)</f>
        <v>4.5454545454545456E-2</v>
      </c>
      <c r="AL14" s="35">
        <f>IF(AK14=0,0,(AK14*((LOG(AK14))/LOG(2))))</f>
        <v>-0.20270143721078623</v>
      </c>
      <c r="AN14" s="35">
        <f>N14</f>
        <v>1222</v>
      </c>
      <c r="AO14" s="35">
        <f>COUNTIF(L112:L138,AN14)</f>
        <v>2</v>
      </c>
      <c r="AP14" s="35">
        <f>AO14/(AQ4-AO20)</f>
        <v>9.5238095238095233E-2</v>
      </c>
      <c r="AQ14" s="35">
        <f>IF(AP14=0,0,(AP14*((LOG(AP14))/LOG(2))))</f>
        <v>-0.32307784978845333</v>
      </c>
      <c r="AS14" s="35">
        <f>N14</f>
        <v>1222</v>
      </c>
      <c r="AT14" s="35">
        <f>COUNTIF(L139:L164,AS14)</f>
        <v>1</v>
      </c>
      <c r="AU14" s="35">
        <f>AT14/(AV4-AT20)</f>
        <v>4.1666666666666664E-2</v>
      </c>
      <c r="AV14" s="35">
        <f>IF(AU14=0,0,(AU14*((LOG(AU14))/LOG(2))))</f>
        <v>-0.19104010419671485</v>
      </c>
    </row>
    <row r="15" spans="1:48" x14ac:dyDescent="0.3">
      <c r="A15" s="57">
        <v>21</v>
      </c>
      <c r="B15" s="57">
        <v>1324</v>
      </c>
      <c r="C15" s="60">
        <v>12</v>
      </c>
      <c r="D15" s="57">
        <v>1333</v>
      </c>
      <c r="E15" s="60">
        <v>24</v>
      </c>
      <c r="F15" s="57">
        <v>1342</v>
      </c>
      <c r="G15" s="63">
        <v>14</v>
      </c>
      <c r="H15" s="63">
        <v>1354</v>
      </c>
      <c r="I15" s="41"/>
      <c r="J15" s="41"/>
      <c r="K15" s="42">
        <v>0</v>
      </c>
      <c r="L15">
        <v>2121</v>
      </c>
      <c r="N15" s="35">
        <v>2111</v>
      </c>
      <c r="O15" s="35">
        <f>COUNTIF($L$7:$L$500,N15)</f>
        <v>6</v>
      </c>
      <c r="P15" s="35">
        <f>O15/$Q$4</f>
        <v>3.7974683544303799E-2</v>
      </c>
      <c r="Q15" s="35">
        <f>IF(P15=0,0,(P15*((LOG(P15))/LOG(2))))</f>
        <v>-0.17919562965022584</v>
      </c>
      <c r="T15" s="35">
        <f>N15</f>
        <v>2111</v>
      </c>
      <c r="U15" s="35">
        <f>COUNTIF(L7:L32,T15)</f>
        <v>4</v>
      </c>
      <c r="V15" s="35">
        <f>U15/(W4-U20)</f>
        <v>0.18181818181818182</v>
      </c>
      <c r="W15" s="35">
        <f>IF(V15=0,0,(V15*((LOG(V15))/LOG(2))))</f>
        <v>-0.44716938520678134</v>
      </c>
      <c r="Y15" s="35">
        <f>N15</f>
        <v>2111</v>
      </c>
      <c r="Z15" s="35">
        <f>COUNTIF(L33:L59,Y15)</f>
        <v>0</v>
      </c>
      <c r="AA15" s="35">
        <f>Z15/(AB4-Z20)</f>
        <v>0</v>
      </c>
      <c r="AB15" s="35">
        <f>IF(AA15=0,0,(AA15*((LOG(AA15))/LOG(2))))</f>
        <v>0</v>
      </c>
      <c r="AD15" s="35">
        <f>N15</f>
        <v>2111</v>
      </c>
      <c r="AE15" s="35">
        <f>COUNTIF(L60:L85,AD15)</f>
        <v>2</v>
      </c>
      <c r="AF15" s="35">
        <f>AE15/(AG4-AE20)</f>
        <v>8.3333333333333329E-2</v>
      </c>
      <c r="AG15" s="35">
        <f>IF(AF15=0,0,(AF15*((LOG(AF15))/LOG(2))))</f>
        <v>-0.29874687506009634</v>
      </c>
      <c r="AI15" s="35">
        <f>N15</f>
        <v>2111</v>
      </c>
      <c r="AJ15" s="35">
        <f>COUNTIF(L86:L111,AI15)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COUNTIF(L112:L138,AN15)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COUNTIF(L139:L164,AS15)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1459</v>
      </c>
      <c r="C16" s="60">
        <v>12</v>
      </c>
      <c r="D16" s="57">
        <v>1502</v>
      </c>
      <c r="E16" s="60">
        <v>13</v>
      </c>
      <c r="F16" s="57">
        <v>1509</v>
      </c>
      <c r="G16" s="63">
        <v>14</v>
      </c>
      <c r="H16" s="63">
        <v>1519</v>
      </c>
      <c r="I16" s="41"/>
      <c r="J16" s="41"/>
      <c r="K16" s="42">
        <v>0</v>
      </c>
      <c r="L16">
        <v>2111</v>
      </c>
      <c r="N16" s="35">
        <v>2112</v>
      </c>
      <c r="O16" s="35">
        <f>COUNTIF($L$7:$L$500,N16)</f>
        <v>2</v>
      </c>
      <c r="P16" s="35">
        <f>O16/$Q$4</f>
        <v>1.2658227848101266E-2</v>
      </c>
      <c r="Q16" s="35">
        <f>IF(P16=0,0,(P16*((LOG(P16))/LOG(2))))</f>
        <v>-7.9794693014900039E-2</v>
      </c>
      <c r="T16" s="35">
        <f>N16</f>
        <v>2112</v>
      </c>
      <c r="U16" s="35">
        <f>COUNTIF(L7:L32,T16)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COUNTIF(L33:L59,Y16)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COUNTIF(L60:L85,AD16)</f>
        <v>1</v>
      </c>
      <c r="AF16" s="35">
        <f>AE16/(AG4-AE20)</f>
        <v>4.1666666666666664E-2</v>
      </c>
      <c r="AG16" s="35">
        <f>IF(AF16=0,0,(AF16*((LOG(AF16))/LOG(2))))</f>
        <v>-0.19104010419671485</v>
      </c>
      <c r="AI16" s="35">
        <f>N16</f>
        <v>2112</v>
      </c>
      <c r="AJ16" s="35">
        <f>COUNTIF(L86:L111,AI16)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COUNTIF(L112:L138,AN16)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COUNTIF(L139:L164,AS16)</f>
        <v>1</v>
      </c>
      <c r="AU16" s="35">
        <f>AT16/(AV4-AT20)</f>
        <v>4.1666666666666664E-2</v>
      </c>
      <c r="AV16" s="35">
        <f>IF(AU16=0,0,(AU16*((LOG(AU16))/LOG(2))))</f>
        <v>-0.19104010419671485</v>
      </c>
    </row>
    <row r="17" spans="1:48" x14ac:dyDescent="0.3">
      <c r="A17" s="57">
        <v>21</v>
      </c>
      <c r="B17" s="57">
        <v>1636</v>
      </c>
      <c r="C17" s="60">
        <v>12</v>
      </c>
      <c r="D17" s="57">
        <v>1654</v>
      </c>
      <c r="E17" s="60">
        <v>24</v>
      </c>
      <c r="F17" s="57">
        <v>1666</v>
      </c>
      <c r="G17" s="63">
        <v>14</v>
      </c>
      <c r="H17" s="63">
        <v>1679</v>
      </c>
      <c r="I17" s="41"/>
      <c r="J17" s="41"/>
      <c r="K17" s="42">
        <v>0</v>
      </c>
      <c r="L17">
        <v>2121</v>
      </c>
      <c r="N17" s="35">
        <v>2121</v>
      </c>
      <c r="O17" s="35">
        <f>COUNTIF($L$7:$L$500,N17)</f>
        <v>28</v>
      </c>
      <c r="P17" s="35">
        <f>O17/$Q$4</f>
        <v>0.17721518987341772</v>
      </c>
      <c r="Q17" s="35">
        <f>IF(P17=0,0,(P17*((LOG(P17))/LOG(2))))</f>
        <v>-0.44240457678067069</v>
      </c>
      <c r="T17" s="35">
        <f>N17</f>
        <v>2121</v>
      </c>
      <c r="U17" s="35">
        <f>COUNTIF(L7:L32,T17)</f>
        <v>6</v>
      </c>
      <c r="V17" s="35">
        <f>U17/(W4-U20)</f>
        <v>0.27272727272727271</v>
      </c>
      <c r="W17" s="35">
        <f>IF(V17=0,0,(V17*((LOG(V17))/LOG(2))))</f>
        <v>-0.51121885034076575</v>
      </c>
      <c r="Y17" s="35">
        <f>N17</f>
        <v>2121</v>
      </c>
      <c r="Z17" s="35">
        <f>COUNTIF(L33:L59,Y17)</f>
        <v>0</v>
      </c>
      <c r="AA17" s="35">
        <f>Z17/(AB4-Z20)</f>
        <v>0</v>
      </c>
      <c r="AB17" s="35">
        <f>IF(AA17=0,0,(AA17*((LOG(AA17))/LOG(2))))</f>
        <v>0</v>
      </c>
      <c r="AD17" s="35">
        <f>N17</f>
        <v>2121</v>
      </c>
      <c r="AE17" s="35">
        <f>COUNTIF(L60:L85,AD17)</f>
        <v>8</v>
      </c>
      <c r="AF17" s="35">
        <f>AE17/(AG4-AE20)</f>
        <v>0.33333333333333331</v>
      </c>
      <c r="AG17" s="35">
        <f>IF(AF17=0,0,(AF17*((LOG(AF17))/LOG(2))))</f>
        <v>-0.52832083357371862</v>
      </c>
      <c r="AI17" s="35">
        <f>N17</f>
        <v>2121</v>
      </c>
      <c r="AJ17" s="35">
        <f>COUNTIF(L86:L111,AI17)</f>
        <v>6</v>
      </c>
      <c r="AK17" s="35">
        <f>AJ17/(AL4-AJ20)</f>
        <v>0.27272727272727271</v>
      </c>
      <c r="AL17" s="35">
        <f>IF(AK17=0,0,(AK17*((LOG(AK17))/LOG(2))))</f>
        <v>-0.51121885034076575</v>
      </c>
      <c r="AN17" s="35">
        <f>N17</f>
        <v>2121</v>
      </c>
      <c r="AO17" s="35">
        <f>COUNTIF(L112:L138,AN17)</f>
        <v>2</v>
      </c>
      <c r="AP17" s="35">
        <f>AO17/(AQ4-AO20)</f>
        <v>9.5238095238095233E-2</v>
      </c>
      <c r="AQ17" s="35">
        <f>IF(AP17=0,0,(AP17*((LOG(AP17))/LOG(2))))</f>
        <v>-0.32307784978845333</v>
      </c>
      <c r="AS17" s="35">
        <f>N17</f>
        <v>2121</v>
      </c>
      <c r="AT17" s="35">
        <f>COUNTIF(L139:L164,AS17)</f>
        <v>6</v>
      </c>
      <c r="AU17" s="35">
        <f>AT17/(AV4-AT20)</f>
        <v>0.25</v>
      </c>
      <c r="AV17" s="35">
        <f>IF(AU17=0,0,(AU17*((LOG(AU17))/LOG(2))))</f>
        <v>-0.5</v>
      </c>
    </row>
    <row r="18" spans="1:48" x14ac:dyDescent="0.3">
      <c r="A18" s="57">
        <v>21</v>
      </c>
      <c r="B18" s="57">
        <v>1781</v>
      </c>
      <c r="C18" s="60">
        <v>21</v>
      </c>
      <c r="D18" s="57">
        <v>1790</v>
      </c>
      <c r="E18" s="60">
        <v>11</v>
      </c>
      <c r="F18" s="57">
        <v>1805</v>
      </c>
      <c r="G18" s="63">
        <v>21</v>
      </c>
      <c r="H18" s="63">
        <v>1815</v>
      </c>
      <c r="I18" s="41"/>
      <c r="J18" s="41"/>
      <c r="K18" s="42">
        <v>0</v>
      </c>
      <c r="L18">
        <v>2212</v>
      </c>
      <c r="N18" s="35">
        <v>2122</v>
      </c>
      <c r="O18" s="35">
        <f>COUNTIF($L$7:$L$500,N18)</f>
        <v>32</v>
      </c>
      <c r="P18" s="35">
        <f>O18/$Q$4</f>
        <v>0.20253164556962025</v>
      </c>
      <c r="Q18" s="35">
        <f>IF(P18=0,0,(P18*((LOG(P18))/LOG(2))))</f>
        <v>-0.46658850595991963</v>
      </c>
      <c r="T18" s="35">
        <f>N18</f>
        <v>2122</v>
      </c>
      <c r="U18" s="35">
        <f>COUNTIF(L7:L32,T18)</f>
        <v>3</v>
      </c>
      <c r="V18" s="35">
        <f>U18/(W4-U20)</f>
        <v>0.13636363636363635</v>
      </c>
      <c r="W18" s="35">
        <f>IF(V18=0,0,(V18*((LOG(V18))/LOG(2))))</f>
        <v>-0.39197306153401923</v>
      </c>
      <c r="Y18" s="35">
        <f>N18</f>
        <v>2122</v>
      </c>
      <c r="Z18" s="35">
        <f>COUNTIF(L33:L59,Y18)</f>
        <v>5</v>
      </c>
      <c r="AA18" s="35">
        <f>Z18/(AB4-Z20)</f>
        <v>0.2</v>
      </c>
      <c r="AB18" s="35">
        <f>IF(AA18=0,0,(AA18*((LOG(AA18))/LOG(2))))</f>
        <v>-0.46438561897747244</v>
      </c>
      <c r="AD18" s="35">
        <f>N18</f>
        <v>2122</v>
      </c>
      <c r="AE18" s="35">
        <f>COUNTIF(L60:L85,AD18)</f>
        <v>1</v>
      </c>
      <c r="AF18" s="35">
        <f>AE18/(AG4-AE20)</f>
        <v>4.1666666666666664E-2</v>
      </c>
      <c r="AG18" s="35">
        <f>IF(AF18=0,0,(AF18*((LOG(AF18))/LOG(2))))</f>
        <v>-0.19104010419671485</v>
      </c>
      <c r="AI18" s="35">
        <f>N18</f>
        <v>2122</v>
      </c>
      <c r="AJ18" s="35">
        <f>COUNTIF(L86:L111,AI18)</f>
        <v>7</v>
      </c>
      <c r="AK18" s="35">
        <f>AJ18/(AL4-AJ20)</f>
        <v>0.31818181818181818</v>
      </c>
      <c r="AL18" s="35">
        <f>IF(AK18=0,0,(AK18*((LOG(AK18))/LOG(2))))</f>
        <v>-0.52566076709353871</v>
      </c>
      <c r="AN18" s="35">
        <f>N18</f>
        <v>2122</v>
      </c>
      <c r="AO18" s="35">
        <f>COUNTIF(L112:L138,AN18)</f>
        <v>9</v>
      </c>
      <c r="AP18" s="35">
        <f>AO18/(AQ4-AO20)</f>
        <v>0.42857142857142855</v>
      </c>
      <c r="AQ18" s="35">
        <f>IF(AP18=0,0,(AP18*((LOG(AP18))/LOG(2))))</f>
        <v>-0.52388246628704915</v>
      </c>
      <c r="AS18" s="35">
        <f>N18</f>
        <v>2122</v>
      </c>
      <c r="AT18" s="35">
        <f>COUNTIF(L139:L164,AS18)</f>
        <v>7</v>
      </c>
      <c r="AU18" s="35">
        <f>AT18/(AV4-AT20)</f>
        <v>0.29166666666666669</v>
      </c>
      <c r="AV18" s="35">
        <f>IF(AU18=0,0,(AU18*((LOG(AU18))/LOG(2))))</f>
        <v>-0.51846887711020273</v>
      </c>
    </row>
    <row r="19" spans="1:48" x14ac:dyDescent="0.3">
      <c r="A19" s="57">
        <v>21</v>
      </c>
      <c r="B19" s="57">
        <v>1904</v>
      </c>
      <c r="C19" s="60">
        <v>12</v>
      </c>
      <c r="D19" s="57">
        <v>1915</v>
      </c>
      <c r="E19" s="60">
        <v>13</v>
      </c>
      <c r="F19" s="57">
        <v>1955</v>
      </c>
      <c r="G19" s="63">
        <v>14</v>
      </c>
      <c r="H19" s="63">
        <v>1966</v>
      </c>
      <c r="I19" s="41"/>
      <c r="J19" s="41"/>
      <c r="K19" s="42">
        <v>0</v>
      </c>
      <c r="L19">
        <v>2111</v>
      </c>
      <c r="N19" s="35">
        <v>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2211</v>
      </c>
      <c r="U19" s="35">
        <f>COUNTIF(L7:L32,T19)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COUNTIF(L33:L59,Y19)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COUNTIF(L60:L85,AD19)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COUNTIF(L86:L111,AI19)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COUNTIF(L112:L138,AN19)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COUNTIF(L139:L164,AS19)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2073</v>
      </c>
      <c r="C20" s="60">
        <v>12</v>
      </c>
      <c r="D20" s="57">
        <v>2082</v>
      </c>
      <c r="E20" s="60">
        <v>13</v>
      </c>
      <c r="F20" s="57">
        <v>2103</v>
      </c>
      <c r="G20" s="63">
        <v>14</v>
      </c>
      <c r="H20" s="63">
        <v>2110</v>
      </c>
      <c r="I20" s="41"/>
      <c r="J20" s="41"/>
      <c r="K20" s="42">
        <v>0</v>
      </c>
      <c r="L20">
        <v>2111</v>
      </c>
      <c r="N20" s="35">
        <v>2212</v>
      </c>
      <c r="O20" s="35">
        <f>COUNTIF($L$7:$L$500,N20)</f>
        <v>20</v>
      </c>
      <c r="P20" s="35">
        <f>O20/$Q$4</f>
        <v>0.12658227848101267</v>
      </c>
      <c r="Q20" s="35">
        <f>IF(P20=0,0,(P20*((LOG(P20))/LOG(2))))</f>
        <v>-0.37744970294806846</v>
      </c>
      <c r="T20" s="35">
        <f>N20</f>
        <v>2212</v>
      </c>
      <c r="U20" s="35">
        <f>COUNTIF(L7:L32,T20)</f>
        <v>4</v>
      </c>
      <c r="V20" s="54"/>
      <c r="W20" s="55"/>
      <c r="Y20" s="35">
        <f>N20</f>
        <v>2212</v>
      </c>
      <c r="Z20" s="35">
        <f>COUNTIF(L33:L59,Y20)</f>
        <v>2</v>
      </c>
      <c r="AA20" s="54"/>
      <c r="AB20" s="55"/>
      <c r="AD20" s="35">
        <f>N20</f>
        <v>2212</v>
      </c>
      <c r="AE20" s="35">
        <f>COUNTIF(L60:L85,AD20)</f>
        <v>2</v>
      </c>
      <c r="AF20" s="54"/>
      <c r="AG20" s="55"/>
      <c r="AI20" s="35">
        <f>N20</f>
        <v>2212</v>
      </c>
      <c r="AJ20" s="35">
        <f>COUNTIF(L86:L111,AI20)</f>
        <v>4</v>
      </c>
      <c r="AK20" s="54"/>
      <c r="AL20" s="55"/>
      <c r="AN20" s="35">
        <f>N20</f>
        <v>2212</v>
      </c>
      <c r="AO20" s="35">
        <f>COUNTIF(L112:L138,AN20)</f>
        <v>6</v>
      </c>
      <c r="AP20" s="54"/>
      <c r="AQ20" s="55"/>
      <c r="AS20" s="35">
        <f>N20</f>
        <v>2212</v>
      </c>
      <c r="AT20" s="35">
        <f>COUNTIF(L139:L164,AS20)</f>
        <v>2</v>
      </c>
      <c r="AU20" s="54"/>
      <c r="AV20" s="55"/>
    </row>
    <row r="21" spans="1:48" x14ac:dyDescent="0.3">
      <c r="A21" s="57">
        <v>12</v>
      </c>
      <c r="B21" s="57">
        <v>2215</v>
      </c>
      <c r="C21" s="60">
        <v>14</v>
      </c>
      <c r="D21" s="57">
        <v>2228</v>
      </c>
      <c r="E21" s="60">
        <v>24</v>
      </c>
      <c r="F21" s="57">
        <v>2237</v>
      </c>
      <c r="G21" s="63">
        <v>14</v>
      </c>
      <c r="H21" s="63">
        <v>2251</v>
      </c>
      <c r="I21" s="41"/>
      <c r="J21" s="41"/>
      <c r="K21" s="42">
        <v>0</v>
      </c>
      <c r="L21">
        <v>1121</v>
      </c>
      <c r="N21" s="35">
        <v>2221</v>
      </c>
      <c r="O21" s="35">
        <f>COUNTIF($L$7:$L$500,N21)</f>
        <v>3</v>
      </c>
      <c r="P21" s="35">
        <f>O21/$Q$4</f>
        <v>1.8987341772151899E-2</v>
      </c>
      <c r="Q21" s="35">
        <f>IF(P21=0,0,(P21*((LOG(P21))/LOG(2))))</f>
        <v>-0.10858515659726482</v>
      </c>
      <c r="T21" s="35">
        <f>N21</f>
        <v>2221</v>
      </c>
      <c r="U21" s="35">
        <f>COUNTIF(L7:L32,T21)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COUNTIF(L33:L59,Y21)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COUNTIF(L60:L85,AD21)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COUNTIF(L86:L111,AI21)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COUNTIF(L112:L138,AN21)</f>
        <v>2</v>
      </c>
      <c r="AP21" s="35">
        <f>AO21/(AQ4-AO20)</f>
        <v>9.5238095238095233E-2</v>
      </c>
      <c r="AQ21" s="35">
        <f>IF(AP21=0,0,(AP21*((LOG(AP21))/LOG(2))))</f>
        <v>-0.32307784978845333</v>
      </c>
      <c r="AS21" s="35">
        <f>N21</f>
        <v>2221</v>
      </c>
      <c r="AT21" s="35">
        <f>COUNTIF(L139:L164,AS21)</f>
        <v>1</v>
      </c>
      <c r="AU21" s="35">
        <f>AT21/(AV4-AT20)</f>
        <v>4.1666666666666664E-2</v>
      </c>
      <c r="AV21" s="35">
        <f>IF(AU21=0,0,(AU21*((LOG(AU21))/LOG(2))))</f>
        <v>-0.19104010419671485</v>
      </c>
    </row>
    <row r="22" spans="1:48" x14ac:dyDescent="0.3">
      <c r="A22" s="57">
        <v>21</v>
      </c>
      <c r="B22" s="57">
        <v>2349</v>
      </c>
      <c r="C22" s="60">
        <v>21</v>
      </c>
      <c r="D22" s="57">
        <v>2363</v>
      </c>
      <c r="E22" s="60">
        <v>11</v>
      </c>
      <c r="F22" s="57">
        <v>2374</v>
      </c>
      <c r="G22" s="63">
        <v>21</v>
      </c>
      <c r="H22" s="63">
        <v>2384</v>
      </c>
      <c r="I22" s="41"/>
      <c r="J22" s="41"/>
      <c r="K22" s="42">
        <v>0</v>
      </c>
      <c r="L22">
        <v>2212</v>
      </c>
      <c r="N22" s="35">
        <v>2222</v>
      </c>
      <c r="O22" s="35">
        <f>COUNTIF($L$7:$L$500,N22)</f>
        <v>6</v>
      </c>
      <c r="P22" s="35">
        <f>O22/$Q$4</f>
        <v>3.7974683544303799E-2</v>
      </c>
      <c r="Q22" s="35">
        <f>IF(P22=0,0,(P22*((LOG(P22))/LOG(2))))</f>
        <v>-0.17919562965022584</v>
      </c>
      <c r="T22" s="35">
        <f>N22</f>
        <v>2222</v>
      </c>
      <c r="U22" s="35">
        <f>COUNTIF(L7:L32,T22)</f>
        <v>1</v>
      </c>
      <c r="V22" s="35">
        <f>U22/(W4-U20)</f>
        <v>4.5454545454545456E-2</v>
      </c>
      <c r="W22" s="35">
        <f>IF(V22=0,0,(V22*((LOG(V22))/LOG(2))))</f>
        <v>-0.20270143721078623</v>
      </c>
      <c r="Y22" s="35">
        <f>N22</f>
        <v>2222</v>
      </c>
      <c r="Z22" s="35">
        <f>COUNTIF(L33:L59,Y22)</f>
        <v>3</v>
      </c>
      <c r="AA22" s="35">
        <f>Z22/(AB4-Z20)</f>
        <v>0.12</v>
      </c>
      <c r="AB22" s="35">
        <f>IF(AA22=0,0,(AA22*((LOG(AA22))/LOG(2))))</f>
        <v>-0.36706724268642821</v>
      </c>
      <c r="AD22" s="35">
        <f>N22</f>
        <v>2222</v>
      </c>
      <c r="AE22" s="35">
        <f>COUNTIF(L60:L85,AD22)</f>
        <v>0</v>
      </c>
      <c r="AF22" s="35">
        <f>AE22/(AG4-AE20)</f>
        <v>0</v>
      </c>
      <c r="AG22" s="35">
        <f>IF(AF22=0,0,(AF22*((LOG(AF22))/LOG(2))))</f>
        <v>0</v>
      </c>
      <c r="AI22" s="35">
        <f>N22</f>
        <v>2222</v>
      </c>
      <c r="AJ22" s="35">
        <f>COUNTIF(L86:L111,AI22)</f>
        <v>1</v>
      </c>
      <c r="AK22" s="35">
        <f>AJ22/(AL4-AJ20)</f>
        <v>4.5454545454545456E-2</v>
      </c>
      <c r="AL22" s="35">
        <f>IF(AK22=0,0,(AK22*((LOG(AK22))/LOG(2))))</f>
        <v>-0.20270143721078623</v>
      </c>
      <c r="AN22" s="35">
        <f>N22</f>
        <v>2222</v>
      </c>
      <c r="AO22" s="35">
        <f>COUNTIF(L112:L138,AN22)</f>
        <v>0</v>
      </c>
      <c r="AP22" s="35">
        <f>AO22/(AQ4-AO20)</f>
        <v>0</v>
      </c>
      <c r="AQ22" s="35">
        <f>IF(AP22=0,0,(AP22*((LOG(AP22))/LOG(2))))</f>
        <v>0</v>
      </c>
      <c r="AS22" s="35">
        <f>N22</f>
        <v>2222</v>
      </c>
      <c r="AT22" s="35">
        <f>COUNTIF(L139:L164,AS22)</f>
        <v>1</v>
      </c>
      <c r="AU22" s="35">
        <f>AT22/(AV4-AT20)</f>
        <v>4.1666666666666664E-2</v>
      </c>
      <c r="AV22" s="35">
        <f>IF(AU22=0,0,(AU22*((LOG(AU22))/LOG(2))))</f>
        <v>-0.19104010419671485</v>
      </c>
    </row>
    <row r="23" spans="1:48" x14ac:dyDescent="0.3">
      <c r="A23" s="57">
        <v>21</v>
      </c>
      <c r="B23" s="57">
        <v>2472</v>
      </c>
      <c r="C23" s="60">
        <v>12</v>
      </c>
      <c r="D23" s="57">
        <v>2484</v>
      </c>
      <c r="E23" s="60">
        <v>24</v>
      </c>
      <c r="F23" s="57">
        <v>2501</v>
      </c>
      <c r="G23" s="63">
        <v>14</v>
      </c>
      <c r="H23" s="63">
        <v>2532</v>
      </c>
      <c r="I23" s="41"/>
      <c r="J23" s="41"/>
      <c r="K23" s="42">
        <v>0</v>
      </c>
      <c r="L23">
        <v>2121</v>
      </c>
      <c r="P23" s="27">
        <f>SUM(P7:P22)</f>
        <v>0.99999999999999989</v>
      </c>
      <c r="Q23" s="27">
        <f>-SUM(Q7:Q22)</f>
        <v>3.3247414270095916</v>
      </c>
      <c r="V23" s="27">
        <f>SUM(V7:V22)</f>
        <v>0.99999999999999989</v>
      </c>
      <c r="W23" s="27">
        <f>-SUM(W7:W22)</f>
        <v>2.7201287774331875</v>
      </c>
      <c r="AA23" s="27">
        <f>SUM(AA7:AA22)</f>
        <v>1</v>
      </c>
      <c r="AB23" s="27">
        <f>-SUM(AB7:AB22)</f>
        <v>2.9648894517332414</v>
      </c>
      <c r="AF23" s="27">
        <f>SUM(AF7:AF22)</f>
        <v>0.99999999999999989</v>
      </c>
      <c r="AG23" s="27">
        <f>-SUM(AG7:AG22)</f>
        <v>2.6887218755408671</v>
      </c>
      <c r="AK23" s="27">
        <f>SUM(AK7:AK22)</f>
        <v>1</v>
      </c>
      <c r="AL23" s="27">
        <f>-SUM(AL7:AL22)</f>
        <v>2.4975561886950168</v>
      </c>
      <c r="AP23" s="27">
        <f>SUM(AP7:AP22)</f>
        <v>0.99999999999999989</v>
      </c>
      <c r="AQ23" s="27">
        <f>-SUM(AQ7:AQ22)</f>
        <v>2.4264025411052232</v>
      </c>
      <c r="AU23" s="27">
        <f>SUM(AU7:AU22)</f>
        <v>1</v>
      </c>
      <c r="AV23" s="27">
        <f>-SUM(AV7:AV22)</f>
        <v>2.4736693980937772</v>
      </c>
    </row>
    <row r="24" spans="1:48" x14ac:dyDescent="0.3">
      <c r="A24" s="57">
        <v>12</v>
      </c>
      <c r="B24" s="57">
        <v>2647</v>
      </c>
      <c r="C24" s="60">
        <v>23</v>
      </c>
      <c r="D24" s="57">
        <v>2654</v>
      </c>
      <c r="E24" s="60">
        <v>13</v>
      </c>
      <c r="F24" s="57">
        <v>2669</v>
      </c>
      <c r="G24" s="63">
        <v>23</v>
      </c>
      <c r="H24" s="63">
        <v>2682</v>
      </c>
      <c r="I24" s="41"/>
      <c r="J24" s="41"/>
      <c r="K24" s="42">
        <v>0</v>
      </c>
      <c r="L24">
        <v>1212</v>
      </c>
      <c r="P24" s="28" t="s">
        <v>89</v>
      </c>
      <c r="Q24" s="28">
        <f>Q23/(LOG(Q4)/LOG(2))</f>
        <v>0.45520827385726076</v>
      </c>
      <c r="V24" s="28" t="s">
        <v>116</v>
      </c>
      <c r="W24" s="28">
        <f>W23/(LOG(W4)/LOG(2))</f>
        <v>0.57869666255584518</v>
      </c>
      <c r="AA24" s="28" t="s">
        <v>119</v>
      </c>
      <c r="AB24" s="28">
        <f>AB23/(LOG(AB4)/LOG(2))</f>
        <v>0.62354565704955589</v>
      </c>
      <c r="AF24" s="28" t="s">
        <v>120</v>
      </c>
      <c r="AG24" s="28">
        <f>AG23/(LOG(AG4)/LOG(2))</f>
        <v>0.57201496812391639</v>
      </c>
      <c r="AK24" s="28" t="s">
        <v>121</v>
      </c>
      <c r="AL24" s="28">
        <f>AL23/(LOG(AL4)/LOG(2))</f>
        <v>0.53134522267264361</v>
      </c>
      <c r="AP24" s="28" t="s">
        <v>122</v>
      </c>
      <c r="AQ24" s="28">
        <f>AQ23/(LOG(AQ4)/LOG(2))</f>
        <v>0.5102965191082256</v>
      </c>
      <c r="AU24" s="28" t="s">
        <v>123</v>
      </c>
      <c r="AV24" s="28">
        <f>AV23/(LOG(AV4)/LOG(2))</f>
        <v>0.52626340224017432</v>
      </c>
    </row>
    <row r="25" spans="1:48" x14ac:dyDescent="0.3">
      <c r="A25" s="57">
        <v>21</v>
      </c>
      <c r="B25" s="57">
        <v>2780</v>
      </c>
      <c r="C25" s="60">
        <v>21</v>
      </c>
      <c r="D25" s="57">
        <v>2788</v>
      </c>
      <c r="E25" s="60">
        <v>11</v>
      </c>
      <c r="F25" s="57">
        <v>2811</v>
      </c>
      <c r="G25" s="63">
        <v>21</v>
      </c>
      <c r="H25" s="63">
        <v>2841</v>
      </c>
      <c r="I25" s="41"/>
      <c r="J25" s="41"/>
      <c r="K25" s="42">
        <v>0</v>
      </c>
      <c r="L25">
        <v>2212</v>
      </c>
    </row>
    <row r="26" spans="1:48" x14ac:dyDescent="0.3">
      <c r="A26" s="57">
        <v>21</v>
      </c>
      <c r="B26" s="57">
        <v>2931</v>
      </c>
      <c r="C26" s="60">
        <v>12</v>
      </c>
      <c r="D26" s="57">
        <v>2941</v>
      </c>
      <c r="E26" s="60">
        <v>24</v>
      </c>
      <c r="F26" s="57">
        <v>2954</v>
      </c>
      <c r="G26" s="63">
        <v>23</v>
      </c>
      <c r="H26" s="63">
        <v>2962</v>
      </c>
      <c r="I26" s="41"/>
      <c r="J26" s="41"/>
      <c r="K26" s="42">
        <v>0</v>
      </c>
      <c r="L26">
        <v>2122</v>
      </c>
    </row>
    <row r="27" spans="1:48" x14ac:dyDescent="0.3">
      <c r="A27" s="57">
        <v>21</v>
      </c>
      <c r="B27" s="57">
        <v>3077</v>
      </c>
      <c r="C27" s="60">
        <v>12</v>
      </c>
      <c r="D27" s="57">
        <v>3086</v>
      </c>
      <c r="E27" s="60">
        <v>24</v>
      </c>
      <c r="F27" s="57">
        <v>3096</v>
      </c>
      <c r="G27" s="63">
        <v>23</v>
      </c>
      <c r="H27" s="63">
        <v>3120</v>
      </c>
      <c r="I27" s="41"/>
      <c r="J27" s="41"/>
      <c r="K27" s="42">
        <v>0</v>
      </c>
      <c r="L27">
        <v>2122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21</v>
      </c>
      <c r="B28" s="57">
        <v>3222</v>
      </c>
      <c r="C28" s="60">
        <v>12</v>
      </c>
      <c r="D28" s="57">
        <v>3233</v>
      </c>
      <c r="E28" s="60">
        <v>24</v>
      </c>
      <c r="F28" s="57">
        <v>3242</v>
      </c>
      <c r="G28" s="63">
        <v>14</v>
      </c>
      <c r="H28" s="63">
        <v>3256</v>
      </c>
      <c r="I28" s="41"/>
      <c r="J28" s="41"/>
      <c r="K28" s="42">
        <v>0</v>
      </c>
      <c r="L28">
        <v>2121</v>
      </c>
      <c r="N28" s="39">
        <f>COUNTIF(L7:L164,G3)</f>
        <v>20</v>
      </c>
      <c r="O28" s="39"/>
      <c r="P28" s="46">
        <v>26</v>
      </c>
      <c r="Q28" s="46">
        <v>27</v>
      </c>
      <c r="R28" s="46">
        <v>26</v>
      </c>
      <c r="S28" s="46">
        <v>26</v>
      </c>
      <c r="T28" s="46">
        <v>27</v>
      </c>
      <c r="U28" s="46">
        <v>26</v>
      </c>
      <c r="V28" s="45"/>
    </row>
    <row r="29" spans="1:48" x14ac:dyDescent="0.3">
      <c r="A29" s="57">
        <v>12</v>
      </c>
      <c r="B29" s="57">
        <v>3359</v>
      </c>
      <c r="C29" s="60">
        <v>23</v>
      </c>
      <c r="D29" s="57">
        <v>3368</v>
      </c>
      <c r="E29" s="60">
        <v>13</v>
      </c>
      <c r="F29" s="57">
        <v>3379</v>
      </c>
      <c r="G29" s="63">
        <v>23</v>
      </c>
      <c r="H29" s="63">
        <v>3403</v>
      </c>
      <c r="I29" s="41"/>
      <c r="J29" s="41"/>
      <c r="K29" s="42">
        <v>0</v>
      </c>
      <c r="L29">
        <v>1212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7">
        <v>21</v>
      </c>
      <c r="B30" s="57">
        <v>3506</v>
      </c>
      <c r="C30" s="60">
        <v>21</v>
      </c>
      <c r="D30" s="57">
        <v>3523</v>
      </c>
      <c r="E30" s="60">
        <v>11</v>
      </c>
      <c r="F30" s="57">
        <v>3534</v>
      </c>
      <c r="G30" s="63">
        <v>21</v>
      </c>
      <c r="H30" s="63">
        <v>3554</v>
      </c>
      <c r="I30" s="41"/>
      <c r="J30" s="41"/>
      <c r="K30" s="42">
        <v>0</v>
      </c>
      <c r="L30">
        <v>2212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7">
        <v>21</v>
      </c>
      <c r="B31" s="57">
        <v>3648</v>
      </c>
      <c r="C31" s="60">
        <v>21</v>
      </c>
      <c r="D31" s="57">
        <v>3711</v>
      </c>
      <c r="E31" s="60">
        <v>22</v>
      </c>
      <c r="F31" s="57">
        <v>3756</v>
      </c>
      <c r="G31" s="63">
        <v>23</v>
      </c>
      <c r="H31" s="63">
        <v>3765</v>
      </c>
      <c r="I31" s="41"/>
      <c r="J31" s="41"/>
      <c r="K31" s="42">
        <v>0</v>
      </c>
      <c r="L31">
        <v>2222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7">
        <v>12</v>
      </c>
      <c r="B32" s="57">
        <v>3888</v>
      </c>
      <c r="C32" s="60">
        <v>23</v>
      </c>
      <c r="D32" s="57">
        <v>3898</v>
      </c>
      <c r="E32" s="60">
        <v>13</v>
      </c>
      <c r="F32" s="57">
        <v>3911</v>
      </c>
      <c r="G32" s="63">
        <v>23</v>
      </c>
      <c r="H32" s="63">
        <v>3942</v>
      </c>
      <c r="I32" s="41"/>
      <c r="J32" s="41"/>
      <c r="K32" s="42">
        <v>0</v>
      </c>
      <c r="L32">
        <v>1212</v>
      </c>
      <c r="O32" s="44" t="s">
        <v>105</v>
      </c>
      <c r="P32" s="46">
        <f>U20</f>
        <v>4</v>
      </c>
      <c r="Q32" s="46">
        <f>Z20</f>
        <v>2</v>
      </c>
      <c r="R32" s="46">
        <f>AE20</f>
        <v>2</v>
      </c>
      <c r="S32" s="46">
        <f>AJ20</f>
        <v>4</v>
      </c>
      <c r="T32" s="46">
        <f>AO20</f>
        <v>6</v>
      </c>
      <c r="U32" s="46">
        <f>AT20</f>
        <v>2</v>
      </c>
      <c r="V32" s="44"/>
    </row>
    <row r="33" spans="1:22" x14ac:dyDescent="0.3">
      <c r="A33" s="58">
        <v>21</v>
      </c>
      <c r="B33" s="58">
        <v>4064</v>
      </c>
      <c r="C33" s="61">
        <v>12</v>
      </c>
      <c r="D33" s="58">
        <v>4076</v>
      </c>
      <c r="E33" s="61">
        <v>24</v>
      </c>
      <c r="F33" s="58">
        <v>4101</v>
      </c>
      <c r="G33" s="64">
        <v>23</v>
      </c>
      <c r="H33" s="64">
        <v>4134</v>
      </c>
      <c r="I33" s="40"/>
      <c r="J33" s="40"/>
      <c r="K33" s="50">
        <v>0</v>
      </c>
      <c r="L33">
        <v>2122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4245</v>
      </c>
      <c r="C34" s="61">
        <v>23</v>
      </c>
      <c r="D34" s="58">
        <v>4253</v>
      </c>
      <c r="E34" s="61">
        <v>13</v>
      </c>
      <c r="F34" s="58">
        <v>4264</v>
      </c>
      <c r="G34" s="64">
        <v>23</v>
      </c>
      <c r="H34" s="64">
        <v>4311</v>
      </c>
      <c r="I34" s="40"/>
      <c r="J34" s="40"/>
      <c r="K34" s="50">
        <v>0</v>
      </c>
      <c r="L34">
        <v>1212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4412</v>
      </c>
      <c r="C35" s="61">
        <v>21</v>
      </c>
      <c r="D35" s="58">
        <v>4431</v>
      </c>
      <c r="E35" s="61">
        <v>11</v>
      </c>
      <c r="F35" s="58">
        <v>4443</v>
      </c>
      <c r="G35" s="64">
        <v>21</v>
      </c>
      <c r="H35" s="64">
        <v>4469</v>
      </c>
      <c r="I35" s="40"/>
      <c r="J35" s="40"/>
      <c r="K35" s="50">
        <v>0</v>
      </c>
      <c r="L35">
        <v>2212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21</v>
      </c>
      <c r="B36" s="58">
        <v>4563</v>
      </c>
      <c r="C36" s="61">
        <v>12</v>
      </c>
      <c r="D36" s="58">
        <v>4574</v>
      </c>
      <c r="E36" s="61">
        <v>24</v>
      </c>
      <c r="F36" s="58">
        <v>4585</v>
      </c>
      <c r="G36" s="64">
        <v>23</v>
      </c>
      <c r="H36" s="64">
        <v>4605</v>
      </c>
      <c r="I36" s="40"/>
      <c r="J36" s="40"/>
      <c r="K36" s="50">
        <v>0</v>
      </c>
      <c r="L36">
        <v>2122</v>
      </c>
      <c r="N36" s="40"/>
      <c r="O36" s="49" t="s">
        <v>109</v>
      </c>
      <c r="P36">
        <f>H32/P28</f>
        <v>151.61538461538461</v>
      </c>
      <c r="Q36">
        <f>(H59-H32)/Q28</f>
        <v>150.11111111111111</v>
      </c>
      <c r="R36">
        <f>(H85-H59)/R28</f>
        <v>151.57692307692307</v>
      </c>
      <c r="S36">
        <f>(H111-H85)/S28</f>
        <v>149.15384615384616</v>
      </c>
      <c r="T36">
        <f>(H138-H111)/T28</f>
        <v>148.74074074074073</v>
      </c>
      <c r="U36">
        <f>(H164-H138)/U28</f>
        <v>159.69230769230768</v>
      </c>
    </row>
    <row r="37" spans="1:22" x14ac:dyDescent="0.3">
      <c r="A37" s="58">
        <v>12</v>
      </c>
      <c r="B37" s="58">
        <v>4702</v>
      </c>
      <c r="C37" s="61">
        <v>23</v>
      </c>
      <c r="D37" s="58">
        <v>4713</v>
      </c>
      <c r="E37" s="61">
        <v>24</v>
      </c>
      <c r="F37" s="58">
        <v>4725</v>
      </c>
      <c r="G37" s="64">
        <v>23</v>
      </c>
      <c r="H37" s="64">
        <v>4746</v>
      </c>
      <c r="I37" s="40"/>
      <c r="J37" s="40"/>
      <c r="K37" s="50">
        <v>0</v>
      </c>
      <c r="L37">
        <v>1222</v>
      </c>
    </row>
    <row r="38" spans="1:22" x14ac:dyDescent="0.3">
      <c r="A38" s="58">
        <v>21</v>
      </c>
      <c r="B38" s="58">
        <v>4849</v>
      </c>
      <c r="C38" s="61">
        <v>12</v>
      </c>
      <c r="D38" s="58">
        <v>4859</v>
      </c>
      <c r="E38" s="61">
        <v>24</v>
      </c>
      <c r="F38" s="58">
        <v>4873</v>
      </c>
      <c r="G38" s="64">
        <v>23</v>
      </c>
      <c r="H38" s="64">
        <v>4882</v>
      </c>
      <c r="I38" s="40"/>
      <c r="J38" s="40"/>
      <c r="K38" s="50">
        <v>0</v>
      </c>
      <c r="L38">
        <v>2122</v>
      </c>
    </row>
    <row r="39" spans="1:22" x14ac:dyDescent="0.3">
      <c r="A39" s="58">
        <v>21</v>
      </c>
      <c r="B39" s="58">
        <v>4982</v>
      </c>
      <c r="C39" s="61">
        <v>21</v>
      </c>
      <c r="D39" s="58">
        <v>5016</v>
      </c>
      <c r="E39" s="61">
        <v>22</v>
      </c>
      <c r="F39" s="58">
        <v>5029</v>
      </c>
      <c r="G39" s="64">
        <v>23</v>
      </c>
      <c r="H39" s="64">
        <v>5042</v>
      </c>
      <c r="I39" s="40"/>
      <c r="J39" s="40"/>
      <c r="K39" s="50">
        <v>0</v>
      </c>
      <c r="L39">
        <v>2222</v>
      </c>
    </row>
    <row r="40" spans="1:22" x14ac:dyDescent="0.3">
      <c r="A40" s="58">
        <v>12</v>
      </c>
      <c r="B40" s="58">
        <v>5147</v>
      </c>
      <c r="C40" s="61">
        <v>23</v>
      </c>
      <c r="D40" s="58">
        <v>5157</v>
      </c>
      <c r="E40" s="61">
        <v>24</v>
      </c>
      <c r="F40" s="58">
        <v>5183</v>
      </c>
      <c r="G40" s="64">
        <v>23</v>
      </c>
      <c r="H40" s="64">
        <v>5195</v>
      </c>
      <c r="I40" s="40"/>
      <c r="J40" s="40"/>
      <c r="K40" s="50">
        <v>0</v>
      </c>
      <c r="L40">
        <v>1222</v>
      </c>
    </row>
    <row r="41" spans="1:22" x14ac:dyDescent="0.3">
      <c r="A41" s="58">
        <v>12</v>
      </c>
      <c r="B41" s="58">
        <v>5307</v>
      </c>
      <c r="C41" s="61">
        <v>23</v>
      </c>
      <c r="D41" s="58">
        <v>5316</v>
      </c>
      <c r="E41" s="61">
        <v>24</v>
      </c>
      <c r="F41" s="58">
        <v>5323</v>
      </c>
      <c r="G41" s="64">
        <v>23</v>
      </c>
      <c r="H41" s="64">
        <v>5345</v>
      </c>
      <c r="I41" s="40"/>
      <c r="J41" s="40"/>
      <c r="K41" s="50">
        <v>0</v>
      </c>
      <c r="L41">
        <v>1222</v>
      </c>
    </row>
    <row r="42" spans="1:22" x14ac:dyDescent="0.3">
      <c r="A42" s="58">
        <v>21</v>
      </c>
      <c r="B42" s="58">
        <v>5443</v>
      </c>
      <c r="C42" s="61">
        <v>21</v>
      </c>
      <c r="D42" s="58">
        <v>5453</v>
      </c>
      <c r="E42" s="61">
        <v>11</v>
      </c>
      <c r="F42" s="58">
        <v>5465</v>
      </c>
      <c r="G42" s="64">
        <v>21</v>
      </c>
      <c r="H42" s="64">
        <v>5493</v>
      </c>
      <c r="I42" s="40"/>
      <c r="J42" s="40"/>
      <c r="K42" s="50">
        <v>0</v>
      </c>
      <c r="L42">
        <v>2212</v>
      </c>
    </row>
    <row r="43" spans="1:22" x14ac:dyDescent="0.3">
      <c r="A43" s="58">
        <v>12</v>
      </c>
      <c r="B43" s="58">
        <v>5586</v>
      </c>
      <c r="C43" s="61">
        <v>23</v>
      </c>
      <c r="D43" s="58">
        <v>5595</v>
      </c>
      <c r="E43" s="61">
        <v>24</v>
      </c>
      <c r="F43" s="58">
        <v>5610</v>
      </c>
      <c r="G43" s="64">
        <v>23</v>
      </c>
      <c r="H43" s="64">
        <v>5622</v>
      </c>
      <c r="I43" s="40"/>
      <c r="J43" s="40"/>
      <c r="K43" s="50">
        <v>0</v>
      </c>
      <c r="L43">
        <v>1222</v>
      </c>
    </row>
    <row r="44" spans="1:22" x14ac:dyDescent="0.3">
      <c r="A44" s="58">
        <v>12</v>
      </c>
      <c r="B44" s="58">
        <v>5719</v>
      </c>
      <c r="C44" s="61">
        <v>14</v>
      </c>
      <c r="D44" s="58">
        <v>5739</v>
      </c>
      <c r="E44" s="61">
        <v>24</v>
      </c>
      <c r="F44" s="58">
        <v>5751</v>
      </c>
      <c r="G44" s="64">
        <v>23</v>
      </c>
      <c r="H44" s="64">
        <v>5761</v>
      </c>
      <c r="I44" s="40"/>
      <c r="J44" s="40"/>
      <c r="K44" s="50">
        <v>0</v>
      </c>
      <c r="L44">
        <v>1122</v>
      </c>
    </row>
    <row r="45" spans="1:22" x14ac:dyDescent="0.3">
      <c r="A45" s="58">
        <v>21</v>
      </c>
      <c r="B45" s="58">
        <v>5861</v>
      </c>
      <c r="C45" s="61">
        <v>12</v>
      </c>
      <c r="D45" s="58">
        <v>5870</v>
      </c>
      <c r="E45" s="61">
        <v>24</v>
      </c>
      <c r="F45" s="58">
        <v>5879</v>
      </c>
      <c r="G45" s="64">
        <v>23</v>
      </c>
      <c r="H45" s="64">
        <v>5902</v>
      </c>
      <c r="I45" s="40"/>
      <c r="J45" s="40"/>
      <c r="K45" s="50">
        <v>0</v>
      </c>
      <c r="L45">
        <v>2122</v>
      </c>
    </row>
    <row r="46" spans="1:22" x14ac:dyDescent="0.3">
      <c r="A46" s="58">
        <v>21</v>
      </c>
      <c r="B46" s="58">
        <v>6009</v>
      </c>
      <c r="C46" s="61">
        <v>21</v>
      </c>
      <c r="D46" s="58">
        <v>6049</v>
      </c>
      <c r="E46" s="61">
        <v>22</v>
      </c>
      <c r="F46" s="58">
        <v>6062</v>
      </c>
      <c r="G46" s="64">
        <v>23</v>
      </c>
      <c r="H46" s="64">
        <v>6068</v>
      </c>
      <c r="I46" s="40"/>
      <c r="J46" s="40"/>
      <c r="K46" s="50">
        <v>0</v>
      </c>
      <c r="L46">
        <v>2222</v>
      </c>
    </row>
    <row r="47" spans="1:22" x14ac:dyDescent="0.3">
      <c r="A47" s="58">
        <v>21</v>
      </c>
      <c r="B47" s="58">
        <v>6167</v>
      </c>
      <c r="C47" s="61">
        <v>21</v>
      </c>
      <c r="D47" s="58">
        <v>6186</v>
      </c>
      <c r="E47" s="61">
        <v>22</v>
      </c>
      <c r="F47" s="58">
        <v>6208</v>
      </c>
      <c r="G47" s="64">
        <v>23</v>
      </c>
      <c r="H47" s="64">
        <v>6213</v>
      </c>
      <c r="I47" s="40"/>
      <c r="J47" s="40"/>
      <c r="K47" s="50">
        <v>0</v>
      </c>
      <c r="L47">
        <v>2222</v>
      </c>
    </row>
    <row r="48" spans="1:22" x14ac:dyDescent="0.3">
      <c r="A48" s="58">
        <v>12</v>
      </c>
      <c r="B48" s="58">
        <v>6326</v>
      </c>
      <c r="C48" s="61">
        <v>23</v>
      </c>
      <c r="D48" s="58">
        <v>6336</v>
      </c>
      <c r="E48" s="61">
        <v>13</v>
      </c>
      <c r="F48" s="58">
        <v>6348</v>
      </c>
      <c r="G48" s="64">
        <v>23</v>
      </c>
      <c r="H48" s="64">
        <v>6367</v>
      </c>
      <c r="I48" s="40"/>
      <c r="J48" s="40"/>
      <c r="K48" s="50">
        <v>0</v>
      </c>
      <c r="L48">
        <v>1212</v>
      </c>
    </row>
    <row r="49" spans="1:12" x14ac:dyDescent="0.3">
      <c r="A49" s="58">
        <v>12</v>
      </c>
      <c r="B49" s="58">
        <v>6468</v>
      </c>
      <c r="C49" s="61">
        <v>14</v>
      </c>
      <c r="D49" s="58">
        <v>6478</v>
      </c>
      <c r="E49" s="61">
        <v>24</v>
      </c>
      <c r="F49" s="58">
        <v>6487</v>
      </c>
      <c r="G49" s="64">
        <v>14</v>
      </c>
      <c r="H49" s="64">
        <v>6499</v>
      </c>
      <c r="I49" s="40"/>
      <c r="J49" s="40"/>
      <c r="K49" s="50">
        <v>0</v>
      </c>
      <c r="L49">
        <v>1121</v>
      </c>
    </row>
    <row r="50" spans="1:12" x14ac:dyDescent="0.3">
      <c r="A50" s="58">
        <v>12</v>
      </c>
      <c r="B50" s="58">
        <v>6601</v>
      </c>
      <c r="C50" s="61">
        <v>14</v>
      </c>
      <c r="D50" s="58">
        <v>6621</v>
      </c>
      <c r="E50" s="61">
        <v>24</v>
      </c>
      <c r="F50" s="58">
        <v>6632</v>
      </c>
      <c r="G50" s="64">
        <v>14</v>
      </c>
      <c r="H50" s="64">
        <v>6648</v>
      </c>
      <c r="I50" s="40"/>
      <c r="J50" s="40"/>
      <c r="K50" s="50">
        <v>0</v>
      </c>
      <c r="L50">
        <v>1121</v>
      </c>
    </row>
    <row r="51" spans="1:12" x14ac:dyDescent="0.3">
      <c r="A51" s="58">
        <v>12</v>
      </c>
      <c r="B51" s="58">
        <v>6752</v>
      </c>
      <c r="C51" s="61">
        <v>23</v>
      </c>
      <c r="D51" s="58">
        <v>6761</v>
      </c>
      <c r="E51" s="61">
        <v>13</v>
      </c>
      <c r="F51" s="58">
        <v>6772</v>
      </c>
      <c r="G51" s="64">
        <v>23</v>
      </c>
      <c r="H51" s="64">
        <v>6799</v>
      </c>
      <c r="I51" s="40"/>
      <c r="J51" s="40"/>
      <c r="K51" s="50">
        <v>0</v>
      </c>
      <c r="L51">
        <v>1212</v>
      </c>
    </row>
    <row r="52" spans="1:12" x14ac:dyDescent="0.3">
      <c r="A52" s="58">
        <v>12</v>
      </c>
      <c r="B52" s="58">
        <v>6905</v>
      </c>
      <c r="C52" s="61">
        <v>14</v>
      </c>
      <c r="D52" s="58">
        <v>6923</v>
      </c>
      <c r="E52" s="61">
        <v>13</v>
      </c>
      <c r="F52" s="58">
        <v>6932</v>
      </c>
      <c r="G52" s="64">
        <v>14</v>
      </c>
      <c r="H52" s="64">
        <v>6944</v>
      </c>
      <c r="I52" s="40"/>
      <c r="J52" s="40"/>
      <c r="K52" s="50">
        <v>0</v>
      </c>
      <c r="L52">
        <v>1111</v>
      </c>
    </row>
    <row r="53" spans="1:12" x14ac:dyDescent="0.3">
      <c r="A53" s="58">
        <v>12</v>
      </c>
      <c r="B53" s="58">
        <v>7063</v>
      </c>
      <c r="C53" s="61">
        <v>23</v>
      </c>
      <c r="D53" s="58">
        <v>7079</v>
      </c>
      <c r="E53" s="61">
        <v>24</v>
      </c>
      <c r="F53" s="58">
        <v>7089</v>
      </c>
      <c r="G53" s="64">
        <v>23</v>
      </c>
      <c r="H53" s="64">
        <v>7096</v>
      </c>
      <c r="I53" s="40"/>
      <c r="J53" s="40"/>
      <c r="K53" s="50">
        <v>0</v>
      </c>
      <c r="L53">
        <v>1222</v>
      </c>
    </row>
    <row r="54" spans="1:12" x14ac:dyDescent="0.3">
      <c r="A54" s="58">
        <v>12</v>
      </c>
      <c r="B54" s="58">
        <v>7214</v>
      </c>
      <c r="C54" s="61">
        <v>23</v>
      </c>
      <c r="D54" s="58">
        <v>7231</v>
      </c>
      <c r="E54" s="61">
        <v>13</v>
      </c>
      <c r="F54" s="58">
        <v>7250</v>
      </c>
      <c r="G54" s="64">
        <v>14</v>
      </c>
      <c r="H54" s="64">
        <v>7257</v>
      </c>
      <c r="I54" s="40"/>
      <c r="J54" s="40"/>
      <c r="K54" s="50">
        <v>0</v>
      </c>
      <c r="L54">
        <v>1211</v>
      </c>
    </row>
    <row r="55" spans="1:12" x14ac:dyDescent="0.3">
      <c r="A55" s="58">
        <v>12</v>
      </c>
      <c r="B55" s="58">
        <v>7347</v>
      </c>
      <c r="C55" s="61">
        <v>14</v>
      </c>
      <c r="D55" s="58">
        <v>7368</v>
      </c>
      <c r="E55" s="61">
        <v>24</v>
      </c>
      <c r="F55" s="58">
        <v>7380</v>
      </c>
      <c r="G55" s="64">
        <v>23</v>
      </c>
      <c r="H55" s="64">
        <v>7392</v>
      </c>
      <c r="I55" s="40"/>
      <c r="J55" s="40"/>
      <c r="K55" s="50">
        <v>0</v>
      </c>
      <c r="L55">
        <v>1122</v>
      </c>
    </row>
    <row r="56" spans="1:12" x14ac:dyDescent="0.3">
      <c r="A56" s="58">
        <v>12</v>
      </c>
      <c r="B56" s="58">
        <v>7506</v>
      </c>
      <c r="C56" s="61">
        <v>23</v>
      </c>
      <c r="D56" s="58">
        <v>7517</v>
      </c>
      <c r="E56" s="61">
        <v>13</v>
      </c>
      <c r="F56" s="58">
        <v>7545</v>
      </c>
      <c r="G56" s="64">
        <v>23</v>
      </c>
      <c r="H56" s="64">
        <v>7570</v>
      </c>
      <c r="I56" s="40"/>
      <c r="J56" s="40"/>
      <c r="K56" s="50">
        <v>0</v>
      </c>
      <c r="L56">
        <v>1212</v>
      </c>
    </row>
    <row r="57" spans="1:12" x14ac:dyDescent="0.3">
      <c r="A57" s="58">
        <v>21</v>
      </c>
      <c r="B57" s="58">
        <v>7669</v>
      </c>
      <c r="C57" s="61">
        <v>12</v>
      </c>
      <c r="D57" s="58">
        <v>7678</v>
      </c>
      <c r="E57" s="61">
        <v>24</v>
      </c>
      <c r="F57" s="58">
        <v>7699</v>
      </c>
      <c r="G57" s="64">
        <v>23</v>
      </c>
      <c r="H57" s="64">
        <v>7708</v>
      </c>
      <c r="I57" s="40"/>
      <c r="J57" s="40"/>
      <c r="K57" s="50">
        <v>0</v>
      </c>
      <c r="L57">
        <v>2122</v>
      </c>
    </row>
    <row r="58" spans="1:12" x14ac:dyDescent="0.3">
      <c r="A58" s="58">
        <v>12</v>
      </c>
      <c r="B58" s="58">
        <v>7814</v>
      </c>
      <c r="C58" s="61">
        <v>23</v>
      </c>
      <c r="D58" s="58">
        <v>7822</v>
      </c>
      <c r="E58" s="61">
        <v>24</v>
      </c>
      <c r="F58" s="58">
        <v>7836</v>
      </c>
      <c r="G58" s="64">
        <v>14</v>
      </c>
      <c r="H58" s="64">
        <v>7849</v>
      </c>
      <c r="I58" s="40"/>
      <c r="J58" s="40"/>
      <c r="K58" s="50">
        <v>0</v>
      </c>
      <c r="L58">
        <v>1221</v>
      </c>
    </row>
    <row r="59" spans="1:12" x14ac:dyDescent="0.3">
      <c r="A59" s="58">
        <v>12</v>
      </c>
      <c r="B59" s="58">
        <v>7956</v>
      </c>
      <c r="C59" s="61">
        <v>23</v>
      </c>
      <c r="D59" s="58">
        <v>7975</v>
      </c>
      <c r="E59" s="61">
        <v>13</v>
      </c>
      <c r="F59" s="58">
        <v>7988</v>
      </c>
      <c r="G59" s="64">
        <v>14</v>
      </c>
      <c r="H59" s="64">
        <v>7995</v>
      </c>
      <c r="I59" s="40"/>
      <c r="J59" s="40"/>
      <c r="K59" s="50">
        <v>0</v>
      </c>
      <c r="L59">
        <v>1211</v>
      </c>
    </row>
    <row r="60" spans="1:12" x14ac:dyDescent="0.3">
      <c r="A60" s="57">
        <v>12</v>
      </c>
      <c r="B60" s="57">
        <v>8100</v>
      </c>
      <c r="C60" s="60">
        <v>23</v>
      </c>
      <c r="D60" s="57">
        <v>8109</v>
      </c>
      <c r="E60" s="60">
        <v>24</v>
      </c>
      <c r="F60" s="57">
        <v>8145</v>
      </c>
      <c r="G60" s="63">
        <v>14</v>
      </c>
      <c r="H60" s="63">
        <v>8161</v>
      </c>
      <c r="I60" s="41"/>
      <c r="J60" s="41"/>
      <c r="K60" s="42">
        <v>0</v>
      </c>
      <c r="L60">
        <v>1221</v>
      </c>
    </row>
    <row r="61" spans="1:12" x14ac:dyDescent="0.3">
      <c r="A61" s="57">
        <v>12</v>
      </c>
      <c r="B61" s="57">
        <v>8259</v>
      </c>
      <c r="C61" s="60">
        <v>14</v>
      </c>
      <c r="D61" s="57">
        <v>8279</v>
      </c>
      <c r="E61" s="60">
        <v>13</v>
      </c>
      <c r="F61" s="57">
        <v>8300</v>
      </c>
      <c r="G61" s="63">
        <v>14</v>
      </c>
      <c r="H61" s="63">
        <v>8308</v>
      </c>
      <c r="I61" s="41"/>
      <c r="J61" s="41"/>
      <c r="K61" s="42">
        <v>0</v>
      </c>
      <c r="L61">
        <v>1111</v>
      </c>
    </row>
    <row r="62" spans="1:12" x14ac:dyDescent="0.3">
      <c r="A62" s="57">
        <v>21</v>
      </c>
      <c r="B62" s="57">
        <v>8411</v>
      </c>
      <c r="C62" s="60">
        <v>12</v>
      </c>
      <c r="D62" s="57">
        <v>8422</v>
      </c>
      <c r="E62" s="60">
        <v>24</v>
      </c>
      <c r="F62" s="57">
        <v>8431</v>
      </c>
      <c r="G62" s="63">
        <v>14</v>
      </c>
      <c r="H62" s="63">
        <v>8446</v>
      </c>
      <c r="I62" s="41"/>
      <c r="J62" s="41"/>
      <c r="K62" s="42">
        <v>0</v>
      </c>
      <c r="L62">
        <v>2121</v>
      </c>
    </row>
    <row r="63" spans="1:12" x14ac:dyDescent="0.3">
      <c r="A63" s="57">
        <v>21</v>
      </c>
      <c r="B63" s="57">
        <v>8550</v>
      </c>
      <c r="C63" s="60">
        <v>12</v>
      </c>
      <c r="D63" s="57">
        <v>8562</v>
      </c>
      <c r="E63" s="60">
        <v>24</v>
      </c>
      <c r="F63" s="57">
        <v>8571</v>
      </c>
      <c r="G63" s="63">
        <v>14</v>
      </c>
      <c r="H63" s="63">
        <v>8586</v>
      </c>
      <c r="I63" s="41"/>
      <c r="J63" s="41"/>
      <c r="K63" s="42">
        <v>0</v>
      </c>
      <c r="L63">
        <v>2121</v>
      </c>
    </row>
    <row r="64" spans="1:12" x14ac:dyDescent="0.3">
      <c r="A64" s="57">
        <v>12</v>
      </c>
      <c r="B64" s="57">
        <v>8684</v>
      </c>
      <c r="C64" s="60">
        <v>23</v>
      </c>
      <c r="D64" s="57">
        <v>8693</v>
      </c>
      <c r="E64" s="60">
        <v>24</v>
      </c>
      <c r="F64" s="57">
        <v>8714</v>
      </c>
      <c r="G64" s="63">
        <v>14</v>
      </c>
      <c r="H64" s="63">
        <v>8744</v>
      </c>
      <c r="I64" s="41"/>
      <c r="J64" s="41"/>
      <c r="K64" s="42">
        <v>0</v>
      </c>
      <c r="L64">
        <v>1221</v>
      </c>
    </row>
    <row r="65" spans="1:12" x14ac:dyDescent="0.3">
      <c r="A65" s="57">
        <v>12</v>
      </c>
      <c r="B65" s="57">
        <v>8847</v>
      </c>
      <c r="C65" s="60">
        <v>23</v>
      </c>
      <c r="D65" s="57">
        <v>8877</v>
      </c>
      <c r="E65" s="60">
        <v>13</v>
      </c>
      <c r="F65" s="57">
        <v>8889</v>
      </c>
      <c r="G65" s="63">
        <v>23</v>
      </c>
      <c r="H65" s="63">
        <v>8910</v>
      </c>
      <c r="I65" s="41"/>
      <c r="J65" s="41"/>
      <c r="K65" s="42">
        <v>0</v>
      </c>
      <c r="L65">
        <v>1212</v>
      </c>
    </row>
    <row r="66" spans="1:12" x14ac:dyDescent="0.3">
      <c r="A66" s="57">
        <v>21</v>
      </c>
      <c r="B66" s="57">
        <v>9010</v>
      </c>
      <c r="C66" s="60">
        <v>12</v>
      </c>
      <c r="D66" s="57">
        <v>9019</v>
      </c>
      <c r="E66" s="60">
        <v>24</v>
      </c>
      <c r="F66" s="57">
        <v>9028</v>
      </c>
      <c r="G66" s="63">
        <v>14</v>
      </c>
      <c r="H66" s="63">
        <v>9039</v>
      </c>
      <c r="I66" s="41"/>
      <c r="J66" s="41"/>
      <c r="K66" s="42">
        <v>0</v>
      </c>
      <c r="L66">
        <v>2121</v>
      </c>
    </row>
    <row r="67" spans="1:12" x14ac:dyDescent="0.3">
      <c r="A67" s="57">
        <v>21</v>
      </c>
      <c r="B67" s="57">
        <v>9147</v>
      </c>
      <c r="C67" s="60">
        <v>12</v>
      </c>
      <c r="D67" s="57">
        <v>9156</v>
      </c>
      <c r="E67" s="60">
        <v>24</v>
      </c>
      <c r="F67" s="57">
        <v>9173</v>
      </c>
      <c r="G67" s="63">
        <v>14</v>
      </c>
      <c r="H67" s="63">
        <v>9187</v>
      </c>
      <c r="I67" s="41"/>
      <c r="J67" s="41"/>
      <c r="K67" s="42">
        <v>0</v>
      </c>
      <c r="L67">
        <v>2121</v>
      </c>
    </row>
    <row r="68" spans="1:12" x14ac:dyDescent="0.3">
      <c r="A68" s="57">
        <v>21</v>
      </c>
      <c r="B68" s="57">
        <v>9292</v>
      </c>
      <c r="C68" s="60">
        <v>12</v>
      </c>
      <c r="D68" s="57">
        <v>9301</v>
      </c>
      <c r="E68" s="60">
        <v>24</v>
      </c>
      <c r="F68" s="57">
        <v>9311</v>
      </c>
      <c r="G68" s="63">
        <v>14</v>
      </c>
      <c r="H68" s="63">
        <v>9322</v>
      </c>
      <c r="I68" s="41"/>
      <c r="J68" s="41"/>
      <c r="K68" s="42">
        <v>0</v>
      </c>
      <c r="L68">
        <v>2121</v>
      </c>
    </row>
    <row r="69" spans="1:12" x14ac:dyDescent="0.3">
      <c r="A69" s="57">
        <v>12</v>
      </c>
      <c r="B69" s="57">
        <v>9435</v>
      </c>
      <c r="C69" s="60">
        <v>14</v>
      </c>
      <c r="D69" s="57">
        <v>9455</v>
      </c>
      <c r="E69" s="60">
        <v>13</v>
      </c>
      <c r="F69" s="57">
        <v>9463</v>
      </c>
      <c r="G69" s="63">
        <v>14</v>
      </c>
      <c r="H69" s="63">
        <v>9474</v>
      </c>
      <c r="I69" s="41"/>
      <c r="J69" s="41"/>
      <c r="K69" s="42">
        <v>0</v>
      </c>
      <c r="L69">
        <v>1111</v>
      </c>
    </row>
    <row r="70" spans="1:12" x14ac:dyDescent="0.3">
      <c r="A70" s="57">
        <v>21</v>
      </c>
      <c r="B70" s="57">
        <v>9572</v>
      </c>
      <c r="C70" s="60">
        <v>12</v>
      </c>
      <c r="D70" s="57">
        <v>9591</v>
      </c>
      <c r="E70" s="60">
        <v>24</v>
      </c>
      <c r="F70" s="57">
        <v>9600</v>
      </c>
      <c r="G70" s="63">
        <v>14</v>
      </c>
      <c r="H70" s="63">
        <v>9620</v>
      </c>
      <c r="I70" s="41"/>
      <c r="J70" s="41"/>
      <c r="K70" s="42">
        <v>0</v>
      </c>
      <c r="L70">
        <v>2121</v>
      </c>
    </row>
    <row r="71" spans="1:12" x14ac:dyDescent="0.3">
      <c r="A71" s="57">
        <v>12</v>
      </c>
      <c r="B71" s="57">
        <v>9719</v>
      </c>
      <c r="C71" s="60">
        <v>23</v>
      </c>
      <c r="D71" s="57">
        <v>9728</v>
      </c>
      <c r="E71" s="60">
        <v>13</v>
      </c>
      <c r="F71" s="57">
        <v>9738</v>
      </c>
      <c r="G71" s="63">
        <v>23</v>
      </c>
      <c r="H71" s="63">
        <v>9758</v>
      </c>
      <c r="I71" s="41"/>
      <c r="J71" s="41"/>
      <c r="K71" s="42">
        <v>0</v>
      </c>
      <c r="L71">
        <v>1212</v>
      </c>
    </row>
    <row r="72" spans="1:12" x14ac:dyDescent="0.3">
      <c r="A72" s="57">
        <v>21</v>
      </c>
      <c r="B72" s="57">
        <v>9890</v>
      </c>
      <c r="C72" s="60">
        <v>12</v>
      </c>
      <c r="D72" s="57">
        <v>9926</v>
      </c>
      <c r="E72" s="60">
        <v>13</v>
      </c>
      <c r="F72" s="57">
        <v>9937</v>
      </c>
      <c r="G72" s="63">
        <v>14</v>
      </c>
      <c r="H72" s="63">
        <v>9948</v>
      </c>
      <c r="I72" s="41"/>
      <c r="J72" s="41"/>
      <c r="K72" s="42">
        <v>0</v>
      </c>
      <c r="L72">
        <v>2111</v>
      </c>
    </row>
    <row r="73" spans="1:12" x14ac:dyDescent="0.3">
      <c r="A73" s="57">
        <v>12</v>
      </c>
      <c r="B73" s="57">
        <v>10067</v>
      </c>
      <c r="C73" s="60">
        <v>23</v>
      </c>
      <c r="D73" s="57">
        <v>10080</v>
      </c>
      <c r="E73" s="60">
        <v>13</v>
      </c>
      <c r="F73" s="57">
        <v>10096</v>
      </c>
      <c r="G73" s="63">
        <v>23</v>
      </c>
      <c r="H73" s="63">
        <v>10130</v>
      </c>
      <c r="I73" s="41"/>
      <c r="J73" s="41"/>
      <c r="K73" s="42">
        <v>0</v>
      </c>
      <c r="L73">
        <v>1212</v>
      </c>
    </row>
    <row r="74" spans="1:12" x14ac:dyDescent="0.3">
      <c r="A74" s="57">
        <v>12</v>
      </c>
      <c r="B74" s="57">
        <v>10242</v>
      </c>
      <c r="C74" s="60">
        <v>23</v>
      </c>
      <c r="D74" s="57">
        <v>10252</v>
      </c>
      <c r="E74" s="60">
        <v>13</v>
      </c>
      <c r="F74" s="57">
        <v>10267</v>
      </c>
      <c r="G74" s="63">
        <v>23</v>
      </c>
      <c r="H74" s="63">
        <v>10279</v>
      </c>
      <c r="I74" s="41"/>
      <c r="J74" s="41"/>
      <c r="K74" s="42">
        <v>0</v>
      </c>
      <c r="L74">
        <v>1212</v>
      </c>
    </row>
    <row r="75" spans="1:12" x14ac:dyDescent="0.3">
      <c r="A75" s="57">
        <v>12</v>
      </c>
      <c r="B75" s="57">
        <v>10401</v>
      </c>
      <c r="C75" s="60">
        <v>23</v>
      </c>
      <c r="D75" s="57">
        <v>10416</v>
      </c>
      <c r="E75" s="60">
        <v>24</v>
      </c>
      <c r="F75" s="57">
        <v>10435</v>
      </c>
      <c r="G75" s="63">
        <v>23</v>
      </c>
      <c r="H75" s="63">
        <v>10471</v>
      </c>
      <c r="I75" s="41"/>
      <c r="J75" s="41"/>
      <c r="K75" s="42">
        <v>0</v>
      </c>
      <c r="L75">
        <v>1222</v>
      </c>
    </row>
    <row r="76" spans="1:12" x14ac:dyDescent="0.3">
      <c r="A76" s="57">
        <v>12</v>
      </c>
      <c r="B76" s="57">
        <v>10569</v>
      </c>
      <c r="C76" s="60">
        <v>14</v>
      </c>
      <c r="D76" s="57">
        <v>10588</v>
      </c>
      <c r="E76" s="60">
        <v>24</v>
      </c>
      <c r="F76" s="57">
        <v>10599</v>
      </c>
      <c r="G76" s="63">
        <v>14</v>
      </c>
      <c r="H76" s="63">
        <v>10649</v>
      </c>
      <c r="I76" s="41"/>
      <c r="J76" s="41"/>
      <c r="K76" s="42">
        <v>0</v>
      </c>
      <c r="L76">
        <v>1121</v>
      </c>
    </row>
    <row r="77" spans="1:12" x14ac:dyDescent="0.3">
      <c r="A77" s="57">
        <v>21</v>
      </c>
      <c r="B77" s="57">
        <v>10748</v>
      </c>
      <c r="C77" s="60">
        <v>12</v>
      </c>
      <c r="D77" s="57">
        <v>10759</v>
      </c>
      <c r="E77" s="60">
        <v>13</v>
      </c>
      <c r="F77" s="57">
        <v>10779</v>
      </c>
      <c r="G77" s="63">
        <v>23</v>
      </c>
      <c r="H77" s="63">
        <v>10790</v>
      </c>
      <c r="I77" s="41"/>
      <c r="J77" s="41"/>
      <c r="K77" s="42">
        <v>0</v>
      </c>
      <c r="L77">
        <v>2112</v>
      </c>
    </row>
    <row r="78" spans="1:12" x14ac:dyDescent="0.3">
      <c r="A78" s="57">
        <v>21</v>
      </c>
      <c r="B78" s="57">
        <v>10901</v>
      </c>
      <c r="C78" s="60">
        <v>12</v>
      </c>
      <c r="D78" s="57">
        <v>10910</v>
      </c>
      <c r="E78" s="60">
        <v>13</v>
      </c>
      <c r="F78" s="57">
        <v>10935</v>
      </c>
      <c r="G78" s="63">
        <v>14</v>
      </c>
      <c r="H78" s="63">
        <v>10942</v>
      </c>
      <c r="I78" s="41"/>
      <c r="J78" s="41"/>
      <c r="K78" s="42">
        <v>0</v>
      </c>
      <c r="L78">
        <v>2111</v>
      </c>
    </row>
    <row r="79" spans="1:12" x14ac:dyDescent="0.3">
      <c r="A79" s="57">
        <v>12</v>
      </c>
      <c r="B79" s="57">
        <v>11052</v>
      </c>
      <c r="C79" s="60">
        <v>23</v>
      </c>
      <c r="D79" s="57">
        <v>11060</v>
      </c>
      <c r="E79" s="60">
        <v>13</v>
      </c>
      <c r="F79" s="57">
        <v>11073</v>
      </c>
      <c r="G79" s="63">
        <v>23</v>
      </c>
      <c r="H79" s="63">
        <v>11083</v>
      </c>
      <c r="I79" s="41"/>
      <c r="J79" s="41"/>
      <c r="K79" s="42">
        <v>0</v>
      </c>
      <c r="L79">
        <v>1212</v>
      </c>
    </row>
    <row r="80" spans="1:12" x14ac:dyDescent="0.3">
      <c r="A80" s="57">
        <v>21</v>
      </c>
      <c r="B80" s="57">
        <v>11186</v>
      </c>
      <c r="C80" s="60">
        <v>21</v>
      </c>
      <c r="D80" s="57">
        <v>11194</v>
      </c>
      <c r="E80" s="60">
        <v>11</v>
      </c>
      <c r="F80" s="57">
        <v>11206</v>
      </c>
      <c r="G80" s="63">
        <v>21</v>
      </c>
      <c r="H80" s="63">
        <v>11229</v>
      </c>
      <c r="I80" s="41"/>
      <c r="J80" s="41"/>
      <c r="K80" s="42">
        <v>0</v>
      </c>
      <c r="L80">
        <v>2212</v>
      </c>
    </row>
    <row r="81" spans="1:12" x14ac:dyDescent="0.3">
      <c r="A81" s="57">
        <v>21</v>
      </c>
      <c r="B81" s="57">
        <v>11320</v>
      </c>
      <c r="C81" s="60">
        <v>21</v>
      </c>
      <c r="D81" s="57">
        <v>11341</v>
      </c>
      <c r="E81" s="60">
        <v>11</v>
      </c>
      <c r="F81" s="57">
        <v>11351</v>
      </c>
      <c r="G81" s="63">
        <v>21</v>
      </c>
      <c r="H81" s="63">
        <v>11368</v>
      </c>
      <c r="I81" s="41"/>
      <c r="J81" s="41"/>
      <c r="K81" s="42">
        <v>0</v>
      </c>
      <c r="L81">
        <v>2212</v>
      </c>
    </row>
    <row r="82" spans="1:12" x14ac:dyDescent="0.3">
      <c r="A82" s="57">
        <v>21</v>
      </c>
      <c r="B82" s="57">
        <v>11462</v>
      </c>
      <c r="C82" s="60">
        <v>12</v>
      </c>
      <c r="D82" s="57">
        <v>11474</v>
      </c>
      <c r="E82" s="60">
        <v>24</v>
      </c>
      <c r="F82" s="57">
        <v>11484</v>
      </c>
      <c r="G82" s="63">
        <v>14</v>
      </c>
      <c r="H82" s="63">
        <v>11495</v>
      </c>
      <c r="I82" s="41"/>
      <c r="J82" s="41"/>
      <c r="K82" s="42">
        <v>0</v>
      </c>
      <c r="L82">
        <v>2121</v>
      </c>
    </row>
    <row r="83" spans="1:12" x14ac:dyDescent="0.3">
      <c r="A83" s="57">
        <v>21</v>
      </c>
      <c r="B83" s="57">
        <v>11610</v>
      </c>
      <c r="C83" s="60">
        <v>12</v>
      </c>
      <c r="D83" s="57">
        <v>11626</v>
      </c>
      <c r="E83" s="60">
        <v>24</v>
      </c>
      <c r="F83" s="57">
        <v>11637</v>
      </c>
      <c r="G83" s="63">
        <v>23</v>
      </c>
      <c r="H83" s="63">
        <v>11674</v>
      </c>
      <c r="I83" s="41"/>
      <c r="J83" s="41"/>
      <c r="K83" s="42">
        <v>0</v>
      </c>
      <c r="L83">
        <v>2122</v>
      </c>
    </row>
    <row r="84" spans="1:12" x14ac:dyDescent="0.3">
      <c r="A84" s="57">
        <v>12</v>
      </c>
      <c r="B84" s="57">
        <v>11772</v>
      </c>
      <c r="C84" s="60">
        <v>23</v>
      </c>
      <c r="D84" s="57">
        <v>11781</v>
      </c>
      <c r="E84" s="60">
        <v>13</v>
      </c>
      <c r="F84" s="57">
        <v>11793</v>
      </c>
      <c r="G84" s="63">
        <v>23</v>
      </c>
      <c r="H84" s="63">
        <v>11806</v>
      </c>
      <c r="I84" s="41"/>
      <c r="J84" s="41"/>
      <c r="K84" s="42">
        <v>0</v>
      </c>
      <c r="L84">
        <v>1212</v>
      </c>
    </row>
    <row r="85" spans="1:12" x14ac:dyDescent="0.3">
      <c r="A85" s="57">
        <v>21</v>
      </c>
      <c r="B85" s="57">
        <v>11906</v>
      </c>
      <c r="C85" s="60">
        <v>12</v>
      </c>
      <c r="D85" s="57">
        <v>11915</v>
      </c>
      <c r="E85" s="60">
        <v>24</v>
      </c>
      <c r="F85" s="57">
        <v>11925</v>
      </c>
      <c r="G85" s="63">
        <v>14</v>
      </c>
      <c r="H85" s="63">
        <v>11936</v>
      </c>
      <c r="I85" s="41"/>
      <c r="J85" s="41"/>
      <c r="K85" s="42">
        <v>0</v>
      </c>
      <c r="L85">
        <v>2121</v>
      </c>
    </row>
    <row r="86" spans="1:12" x14ac:dyDescent="0.3">
      <c r="A86" s="58">
        <v>21</v>
      </c>
      <c r="B86" s="58">
        <v>12039</v>
      </c>
      <c r="C86" s="61">
        <v>12</v>
      </c>
      <c r="D86" s="58">
        <v>12048</v>
      </c>
      <c r="E86" s="61">
        <v>24</v>
      </c>
      <c r="F86" s="58">
        <v>12072</v>
      </c>
      <c r="G86" s="64">
        <v>14</v>
      </c>
      <c r="H86" s="64">
        <v>12099</v>
      </c>
      <c r="I86" s="40"/>
      <c r="J86" s="40"/>
      <c r="K86" s="50">
        <v>0</v>
      </c>
      <c r="L86">
        <v>2121</v>
      </c>
    </row>
    <row r="87" spans="1:12" x14ac:dyDescent="0.3">
      <c r="A87" s="58">
        <v>12</v>
      </c>
      <c r="B87" s="58">
        <v>12208</v>
      </c>
      <c r="C87" s="61">
        <v>23</v>
      </c>
      <c r="D87" s="58">
        <v>12225</v>
      </c>
      <c r="E87" s="61">
        <v>13</v>
      </c>
      <c r="F87" s="58">
        <v>12265</v>
      </c>
      <c r="G87" s="64">
        <v>23</v>
      </c>
      <c r="H87" s="64">
        <v>12282</v>
      </c>
      <c r="I87" s="40"/>
      <c r="J87" s="40"/>
      <c r="K87" s="50">
        <v>0</v>
      </c>
      <c r="L87">
        <v>1212</v>
      </c>
    </row>
    <row r="88" spans="1:12" x14ac:dyDescent="0.3">
      <c r="A88" s="58">
        <v>21</v>
      </c>
      <c r="B88" s="58">
        <v>12390</v>
      </c>
      <c r="C88" s="61">
        <v>21</v>
      </c>
      <c r="D88" s="58">
        <v>12410</v>
      </c>
      <c r="E88" s="61">
        <v>11</v>
      </c>
      <c r="F88" s="58">
        <v>12425</v>
      </c>
      <c r="G88" s="64">
        <v>21</v>
      </c>
      <c r="H88" s="64">
        <v>12441</v>
      </c>
      <c r="I88" s="40"/>
      <c r="J88" s="40"/>
      <c r="K88" s="50">
        <v>0</v>
      </c>
      <c r="L88">
        <v>2212</v>
      </c>
    </row>
    <row r="89" spans="1:12" x14ac:dyDescent="0.3">
      <c r="A89" s="58">
        <v>21</v>
      </c>
      <c r="B89" s="58">
        <v>12535</v>
      </c>
      <c r="C89" s="61">
        <v>21</v>
      </c>
      <c r="D89" s="58">
        <v>12554</v>
      </c>
      <c r="E89" s="61">
        <v>11</v>
      </c>
      <c r="F89" s="58">
        <v>12565</v>
      </c>
      <c r="G89" s="64">
        <v>21</v>
      </c>
      <c r="H89" s="64">
        <v>12587</v>
      </c>
      <c r="I89" s="40"/>
      <c r="J89" s="40"/>
      <c r="K89" s="50">
        <v>0</v>
      </c>
      <c r="L89">
        <v>2212</v>
      </c>
    </row>
    <row r="90" spans="1:12" x14ac:dyDescent="0.3">
      <c r="A90" s="58">
        <v>21</v>
      </c>
      <c r="B90" s="58">
        <v>12684</v>
      </c>
      <c r="C90" s="61">
        <v>21</v>
      </c>
      <c r="D90" s="58">
        <v>12702</v>
      </c>
      <c r="E90" s="61">
        <v>11</v>
      </c>
      <c r="F90" s="58">
        <v>12713</v>
      </c>
      <c r="G90" s="64">
        <v>21</v>
      </c>
      <c r="H90" s="64">
        <v>12726</v>
      </c>
      <c r="I90" s="40"/>
      <c r="J90" s="40"/>
      <c r="K90" s="50">
        <v>0</v>
      </c>
      <c r="L90">
        <v>2212</v>
      </c>
    </row>
    <row r="91" spans="1:12" x14ac:dyDescent="0.3">
      <c r="A91" s="58">
        <v>21</v>
      </c>
      <c r="B91" s="58">
        <v>12821</v>
      </c>
      <c r="C91" s="61">
        <v>21</v>
      </c>
      <c r="D91" s="58">
        <v>12828</v>
      </c>
      <c r="E91" s="61">
        <v>22</v>
      </c>
      <c r="F91" s="58">
        <v>12845</v>
      </c>
      <c r="G91" s="64">
        <v>23</v>
      </c>
      <c r="H91" s="64">
        <v>12865</v>
      </c>
      <c r="I91" s="40"/>
      <c r="J91" s="40"/>
      <c r="K91" s="50">
        <v>0</v>
      </c>
      <c r="L91">
        <v>2222</v>
      </c>
    </row>
    <row r="92" spans="1:12" x14ac:dyDescent="0.3">
      <c r="A92" s="58">
        <v>12</v>
      </c>
      <c r="B92" s="58">
        <v>12969</v>
      </c>
      <c r="C92" s="61">
        <v>23</v>
      </c>
      <c r="D92" s="58">
        <v>13005</v>
      </c>
      <c r="E92" s="61">
        <v>24</v>
      </c>
      <c r="F92" s="58">
        <v>13021</v>
      </c>
      <c r="G92" s="64">
        <v>23</v>
      </c>
      <c r="H92" s="64">
        <v>13043</v>
      </c>
      <c r="I92" s="40"/>
      <c r="J92" s="40"/>
      <c r="K92" s="50">
        <v>0</v>
      </c>
      <c r="L92">
        <v>1222</v>
      </c>
    </row>
    <row r="93" spans="1:12" x14ac:dyDescent="0.3">
      <c r="A93" s="58">
        <v>21</v>
      </c>
      <c r="B93" s="58">
        <v>13145</v>
      </c>
      <c r="C93" s="61">
        <v>12</v>
      </c>
      <c r="D93" s="58">
        <v>13156</v>
      </c>
      <c r="E93" s="61">
        <v>24</v>
      </c>
      <c r="F93" s="58">
        <v>13174</v>
      </c>
      <c r="G93" s="64">
        <v>23</v>
      </c>
      <c r="H93" s="64">
        <v>13194</v>
      </c>
      <c r="I93" s="40"/>
      <c r="J93" s="40"/>
      <c r="K93" s="50">
        <v>0</v>
      </c>
      <c r="L93">
        <v>2122</v>
      </c>
    </row>
    <row r="94" spans="1:12" x14ac:dyDescent="0.3">
      <c r="A94" s="58">
        <v>21</v>
      </c>
      <c r="B94" s="58">
        <v>13291</v>
      </c>
      <c r="C94" s="61">
        <v>12</v>
      </c>
      <c r="D94" s="58">
        <v>13300</v>
      </c>
      <c r="E94" s="61">
        <v>24</v>
      </c>
      <c r="F94" s="58">
        <v>13309</v>
      </c>
      <c r="G94" s="64">
        <v>14</v>
      </c>
      <c r="H94" s="64">
        <v>13322</v>
      </c>
      <c r="I94" s="40"/>
      <c r="J94" s="40"/>
      <c r="K94" s="50">
        <v>0</v>
      </c>
      <c r="L94">
        <v>2121</v>
      </c>
    </row>
    <row r="95" spans="1:12" x14ac:dyDescent="0.3">
      <c r="A95" s="58">
        <v>21</v>
      </c>
      <c r="B95" s="58">
        <v>13422</v>
      </c>
      <c r="C95" s="61">
        <v>12</v>
      </c>
      <c r="D95" s="58">
        <v>13433</v>
      </c>
      <c r="E95" s="61">
        <v>24</v>
      </c>
      <c r="F95" s="58">
        <v>13448</v>
      </c>
      <c r="G95" s="64">
        <v>23</v>
      </c>
      <c r="H95" s="64">
        <v>13478</v>
      </c>
      <c r="I95" s="40"/>
      <c r="J95" s="40"/>
      <c r="K95" s="50">
        <v>0</v>
      </c>
      <c r="L95">
        <v>2122</v>
      </c>
    </row>
    <row r="96" spans="1:12" x14ac:dyDescent="0.3">
      <c r="A96" s="58">
        <v>12</v>
      </c>
      <c r="B96" s="58">
        <v>13587</v>
      </c>
      <c r="C96" s="61">
        <v>23</v>
      </c>
      <c r="D96" s="58">
        <v>13611</v>
      </c>
      <c r="E96" s="61">
        <v>24</v>
      </c>
      <c r="F96" s="58">
        <v>13632</v>
      </c>
      <c r="G96" s="64">
        <v>14</v>
      </c>
      <c r="H96" s="64">
        <v>13651</v>
      </c>
      <c r="I96" s="40"/>
      <c r="J96" s="40"/>
      <c r="K96" s="50">
        <v>0</v>
      </c>
      <c r="L96">
        <v>1221</v>
      </c>
    </row>
    <row r="97" spans="1:12" x14ac:dyDescent="0.3">
      <c r="A97" s="58">
        <v>12</v>
      </c>
      <c r="B97" s="58">
        <v>13749</v>
      </c>
      <c r="C97" s="61">
        <v>23</v>
      </c>
      <c r="D97" s="58">
        <v>13758</v>
      </c>
      <c r="E97" s="61">
        <v>13</v>
      </c>
      <c r="F97" s="58">
        <v>13769</v>
      </c>
      <c r="G97" s="64">
        <v>23</v>
      </c>
      <c r="H97" s="64">
        <v>13782</v>
      </c>
      <c r="I97" s="40"/>
      <c r="J97" s="40"/>
      <c r="K97" s="50">
        <v>0</v>
      </c>
      <c r="L97">
        <v>1212</v>
      </c>
    </row>
    <row r="98" spans="1:12" x14ac:dyDescent="0.3">
      <c r="A98" s="58">
        <v>21</v>
      </c>
      <c r="B98" s="58">
        <v>13882</v>
      </c>
      <c r="C98" s="61">
        <v>12</v>
      </c>
      <c r="D98" s="58">
        <v>13891</v>
      </c>
      <c r="E98" s="61">
        <v>24</v>
      </c>
      <c r="F98" s="58">
        <v>13902</v>
      </c>
      <c r="G98" s="64">
        <v>23</v>
      </c>
      <c r="H98" s="64">
        <v>13907</v>
      </c>
      <c r="I98" s="40"/>
      <c r="J98" s="40"/>
      <c r="K98" s="50">
        <v>0</v>
      </c>
      <c r="L98">
        <v>2122</v>
      </c>
    </row>
    <row r="99" spans="1:12" x14ac:dyDescent="0.3">
      <c r="A99" s="58">
        <v>12</v>
      </c>
      <c r="B99" s="58">
        <v>14007</v>
      </c>
      <c r="C99" s="61">
        <v>23</v>
      </c>
      <c r="D99" s="58">
        <v>14018</v>
      </c>
      <c r="E99" s="61">
        <v>13</v>
      </c>
      <c r="F99" s="58">
        <v>14027</v>
      </c>
      <c r="G99" s="64">
        <v>23</v>
      </c>
      <c r="H99" s="64">
        <v>14043</v>
      </c>
      <c r="I99" s="40"/>
      <c r="J99" s="40"/>
      <c r="K99" s="50">
        <v>0</v>
      </c>
      <c r="L99">
        <v>1212</v>
      </c>
    </row>
    <row r="100" spans="1:12" x14ac:dyDescent="0.3">
      <c r="A100" s="58">
        <v>12</v>
      </c>
      <c r="B100" s="58">
        <v>14140</v>
      </c>
      <c r="C100" s="61">
        <v>23</v>
      </c>
      <c r="D100" s="58">
        <v>14166</v>
      </c>
      <c r="E100" s="61">
        <v>13</v>
      </c>
      <c r="F100" s="58">
        <v>14177</v>
      </c>
      <c r="G100" s="64">
        <v>14</v>
      </c>
      <c r="H100" s="64">
        <v>14185</v>
      </c>
      <c r="I100" s="40"/>
      <c r="J100" s="40"/>
      <c r="K100" s="50">
        <v>0</v>
      </c>
      <c r="L100">
        <v>1211</v>
      </c>
    </row>
    <row r="101" spans="1:12" x14ac:dyDescent="0.3">
      <c r="A101" s="58">
        <v>21</v>
      </c>
      <c r="B101" s="58">
        <v>14286</v>
      </c>
      <c r="C101" s="61">
        <v>12</v>
      </c>
      <c r="D101" s="58">
        <v>14297</v>
      </c>
      <c r="E101" s="61">
        <v>24</v>
      </c>
      <c r="F101" s="58">
        <v>14318</v>
      </c>
      <c r="G101" s="64">
        <v>23</v>
      </c>
      <c r="H101" s="64">
        <v>14343</v>
      </c>
      <c r="I101" s="40"/>
      <c r="J101" s="40"/>
      <c r="K101" s="50">
        <v>0</v>
      </c>
      <c r="L101">
        <v>2122</v>
      </c>
    </row>
    <row r="102" spans="1:12" x14ac:dyDescent="0.3">
      <c r="A102" s="58">
        <v>21</v>
      </c>
      <c r="B102" s="58">
        <v>14454</v>
      </c>
      <c r="C102" s="61">
        <v>12</v>
      </c>
      <c r="D102" s="58">
        <v>14466</v>
      </c>
      <c r="E102" s="61">
        <v>24</v>
      </c>
      <c r="F102" s="58">
        <v>14477</v>
      </c>
      <c r="G102" s="64">
        <v>23</v>
      </c>
      <c r="H102" s="64">
        <v>14486</v>
      </c>
      <c r="I102" s="40"/>
      <c r="J102" s="40"/>
      <c r="K102" s="50">
        <v>0</v>
      </c>
      <c r="L102">
        <v>2122</v>
      </c>
    </row>
    <row r="103" spans="1:12" x14ac:dyDescent="0.3">
      <c r="A103" s="58">
        <v>21</v>
      </c>
      <c r="B103" s="58">
        <v>14594</v>
      </c>
      <c r="C103" s="61">
        <v>12</v>
      </c>
      <c r="D103" s="58">
        <v>14606</v>
      </c>
      <c r="E103" s="61">
        <v>24</v>
      </c>
      <c r="F103" s="58">
        <v>14614</v>
      </c>
      <c r="G103" s="64">
        <v>14</v>
      </c>
      <c r="H103" s="64">
        <v>14629</v>
      </c>
      <c r="I103" s="40"/>
      <c r="J103" s="40"/>
      <c r="K103" s="50">
        <v>0</v>
      </c>
      <c r="L103">
        <v>2121</v>
      </c>
    </row>
    <row r="104" spans="1:12" x14ac:dyDescent="0.3">
      <c r="A104" s="58">
        <v>21</v>
      </c>
      <c r="B104" s="58">
        <v>14729</v>
      </c>
      <c r="C104" s="61">
        <v>12</v>
      </c>
      <c r="D104" s="58">
        <v>14740</v>
      </c>
      <c r="E104" s="61">
        <v>24</v>
      </c>
      <c r="F104" s="58">
        <v>14749</v>
      </c>
      <c r="G104" s="64">
        <v>14</v>
      </c>
      <c r="H104" s="64">
        <v>14765</v>
      </c>
      <c r="I104" s="40"/>
      <c r="J104" s="40"/>
      <c r="K104" s="50">
        <v>0</v>
      </c>
      <c r="L104">
        <v>2121</v>
      </c>
    </row>
    <row r="105" spans="1:12" x14ac:dyDescent="0.3">
      <c r="A105" s="58">
        <v>21</v>
      </c>
      <c r="B105" s="58">
        <v>14869</v>
      </c>
      <c r="C105" s="61">
        <v>12</v>
      </c>
      <c r="D105" s="58">
        <v>14880</v>
      </c>
      <c r="E105" s="61">
        <v>24</v>
      </c>
      <c r="F105" s="58">
        <v>14901</v>
      </c>
      <c r="G105" s="64">
        <v>14</v>
      </c>
      <c r="H105" s="64">
        <v>14922</v>
      </c>
      <c r="I105" s="40"/>
      <c r="J105" s="40"/>
      <c r="K105" s="50">
        <v>0</v>
      </c>
      <c r="L105">
        <v>2121</v>
      </c>
    </row>
    <row r="106" spans="1:12" x14ac:dyDescent="0.3">
      <c r="A106" s="58">
        <v>21</v>
      </c>
      <c r="B106" s="58">
        <v>15020</v>
      </c>
      <c r="C106" s="61">
        <v>12</v>
      </c>
      <c r="D106" s="58">
        <v>15029</v>
      </c>
      <c r="E106" s="61">
        <v>24</v>
      </c>
      <c r="F106" s="58">
        <v>15038</v>
      </c>
      <c r="G106" s="64">
        <v>14</v>
      </c>
      <c r="H106" s="64">
        <v>15071</v>
      </c>
      <c r="I106" s="40"/>
      <c r="J106" s="40"/>
      <c r="K106" s="50">
        <v>0</v>
      </c>
      <c r="L106">
        <v>2121</v>
      </c>
    </row>
    <row r="107" spans="1:12" x14ac:dyDescent="0.3">
      <c r="A107" s="58">
        <v>12</v>
      </c>
      <c r="B107" s="58">
        <v>15169</v>
      </c>
      <c r="C107" s="61">
        <v>14</v>
      </c>
      <c r="D107" s="58">
        <v>15188</v>
      </c>
      <c r="E107" s="61">
        <v>13</v>
      </c>
      <c r="F107" s="58">
        <v>15212</v>
      </c>
      <c r="G107" s="64">
        <v>14</v>
      </c>
      <c r="H107" s="64">
        <v>15219</v>
      </c>
      <c r="I107" s="40"/>
      <c r="J107" s="40"/>
      <c r="K107" s="50">
        <v>0</v>
      </c>
      <c r="L107">
        <v>1111</v>
      </c>
    </row>
    <row r="108" spans="1:12" x14ac:dyDescent="0.3">
      <c r="A108" s="58">
        <v>12</v>
      </c>
      <c r="B108" s="58">
        <v>15332</v>
      </c>
      <c r="C108" s="61">
        <v>23</v>
      </c>
      <c r="D108" s="58">
        <v>15341</v>
      </c>
      <c r="E108" s="61">
        <v>13</v>
      </c>
      <c r="F108" s="58">
        <v>15353</v>
      </c>
      <c r="G108" s="64">
        <v>23</v>
      </c>
      <c r="H108" s="64">
        <v>15373</v>
      </c>
      <c r="I108" s="40"/>
      <c r="J108" s="40"/>
      <c r="K108" s="50">
        <v>0</v>
      </c>
      <c r="L108">
        <v>1212</v>
      </c>
    </row>
    <row r="109" spans="1:12" x14ac:dyDescent="0.3">
      <c r="A109" s="58">
        <v>21</v>
      </c>
      <c r="B109" s="58">
        <v>15479</v>
      </c>
      <c r="C109" s="61">
        <v>12</v>
      </c>
      <c r="D109" s="58">
        <v>15490</v>
      </c>
      <c r="E109" s="61">
        <v>24</v>
      </c>
      <c r="F109" s="58">
        <v>15501</v>
      </c>
      <c r="G109" s="64">
        <v>23</v>
      </c>
      <c r="H109" s="64">
        <v>15506</v>
      </c>
      <c r="I109" s="40"/>
      <c r="J109" s="40"/>
      <c r="K109" s="50">
        <v>0</v>
      </c>
      <c r="L109">
        <v>2122</v>
      </c>
    </row>
    <row r="110" spans="1:12" x14ac:dyDescent="0.3">
      <c r="A110" s="58">
        <v>21</v>
      </c>
      <c r="B110" s="58">
        <v>15613</v>
      </c>
      <c r="C110" s="61">
        <v>21</v>
      </c>
      <c r="D110" s="58">
        <v>15615</v>
      </c>
      <c r="E110" s="61">
        <v>11</v>
      </c>
      <c r="F110" s="58">
        <v>15630</v>
      </c>
      <c r="G110" s="64">
        <v>21</v>
      </c>
      <c r="H110" s="64">
        <v>15640</v>
      </c>
      <c r="I110" s="40"/>
      <c r="J110" s="40"/>
      <c r="K110" s="50">
        <v>0</v>
      </c>
      <c r="L110">
        <v>2212</v>
      </c>
    </row>
    <row r="111" spans="1:12" x14ac:dyDescent="0.3">
      <c r="A111" s="58">
        <v>21</v>
      </c>
      <c r="B111" s="58">
        <v>15733</v>
      </c>
      <c r="C111" s="61">
        <v>12</v>
      </c>
      <c r="D111" s="58">
        <v>15746</v>
      </c>
      <c r="E111" s="61">
        <v>24</v>
      </c>
      <c r="F111" s="58">
        <v>15757</v>
      </c>
      <c r="G111" s="64">
        <v>23</v>
      </c>
      <c r="H111" s="64">
        <v>15814</v>
      </c>
      <c r="I111" s="40"/>
      <c r="J111" s="40"/>
      <c r="K111" s="50">
        <v>0</v>
      </c>
      <c r="L111">
        <v>2122</v>
      </c>
    </row>
    <row r="112" spans="1:12" x14ac:dyDescent="0.3">
      <c r="A112" s="57">
        <v>21</v>
      </c>
      <c r="B112" s="57">
        <v>15915</v>
      </c>
      <c r="C112" s="60">
        <v>12</v>
      </c>
      <c r="D112" s="57">
        <v>15926</v>
      </c>
      <c r="E112" s="60">
        <v>24</v>
      </c>
      <c r="F112" s="57">
        <v>15945</v>
      </c>
      <c r="G112" s="63">
        <v>23</v>
      </c>
      <c r="H112" s="63">
        <v>15950</v>
      </c>
      <c r="I112" s="41"/>
      <c r="J112" s="41"/>
      <c r="K112" s="42">
        <v>0</v>
      </c>
      <c r="L112">
        <v>2122</v>
      </c>
    </row>
    <row r="113" spans="1:12" x14ac:dyDescent="0.3">
      <c r="A113" s="57">
        <v>12</v>
      </c>
      <c r="B113" s="57">
        <v>16063</v>
      </c>
      <c r="C113" s="60">
        <v>14</v>
      </c>
      <c r="D113" s="57">
        <v>16084</v>
      </c>
      <c r="E113" s="60">
        <v>24</v>
      </c>
      <c r="F113" s="57">
        <v>16097</v>
      </c>
      <c r="G113" s="63">
        <v>23</v>
      </c>
      <c r="H113" s="63">
        <v>16110</v>
      </c>
      <c r="I113" s="41"/>
      <c r="J113" s="41"/>
      <c r="K113" s="42">
        <v>0</v>
      </c>
      <c r="L113">
        <v>1122</v>
      </c>
    </row>
    <row r="114" spans="1:12" x14ac:dyDescent="0.3">
      <c r="A114" s="57">
        <v>21</v>
      </c>
      <c r="B114" s="57">
        <v>16227</v>
      </c>
      <c r="C114" s="60">
        <v>21</v>
      </c>
      <c r="D114" s="57">
        <v>16242</v>
      </c>
      <c r="E114" s="60">
        <v>11</v>
      </c>
      <c r="F114" s="57">
        <v>16254</v>
      </c>
      <c r="G114" s="63">
        <v>21</v>
      </c>
      <c r="H114" s="63">
        <v>16274</v>
      </c>
      <c r="I114" s="41"/>
      <c r="J114" s="41"/>
      <c r="K114" s="42">
        <v>0</v>
      </c>
      <c r="L114">
        <v>2212</v>
      </c>
    </row>
    <row r="115" spans="1:12" x14ac:dyDescent="0.3">
      <c r="A115" s="57">
        <v>12</v>
      </c>
      <c r="B115" s="57">
        <v>16381</v>
      </c>
      <c r="C115" s="60">
        <v>23</v>
      </c>
      <c r="D115" s="57">
        <v>16400</v>
      </c>
      <c r="E115" s="60">
        <v>24</v>
      </c>
      <c r="F115" s="57">
        <v>16413</v>
      </c>
      <c r="G115" s="63">
        <v>23</v>
      </c>
      <c r="H115" s="63">
        <v>16434</v>
      </c>
      <c r="I115" s="41"/>
      <c r="J115" s="41"/>
      <c r="K115" s="42">
        <v>0</v>
      </c>
      <c r="L115">
        <v>1222</v>
      </c>
    </row>
    <row r="116" spans="1:12" x14ac:dyDescent="0.3">
      <c r="A116" s="57">
        <v>21</v>
      </c>
      <c r="B116" s="57">
        <v>16541</v>
      </c>
      <c r="C116" s="60">
        <v>12</v>
      </c>
      <c r="D116" s="57">
        <v>16554</v>
      </c>
      <c r="E116" s="60">
        <v>24</v>
      </c>
      <c r="F116" s="57">
        <v>16579</v>
      </c>
      <c r="G116" s="63">
        <v>23</v>
      </c>
      <c r="H116" s="63">
        <v>16591</v>
      </c>
      <c r="I116" s="41"/>
      <c r="J116" s="41"/>
      <c r="K116" s="42">
        <v>0</v>
      </c>
      <c r="L116">
        <v>2122</v>
      </c>
    </row>
    <row r="117" spans="1:12" x14ac:dyDescent="0.3">
      <c r="A117" s="57">
        <v>12</v>
      </c>
      <c r="B117" s="57">
        <v>16698</v>
      </c>
      <c r="C117" s="60">
        <v>14</v>
      </c>
      <c r="D117" s="57">
        <v>16719</v>
      </c>
      <c r="E117" s="60">
        <v>24</v>
      </c>
      <c r="F117" s="57">
        <v>16739</v>
      </c>
      <c r="G117" s="63">
        <v>23</v>
      </c>
      <c r="H117" s="63">
        <v>16753</v>
      </c>
      <c r="I117" s="41"/>
      <c r="J117" s="41"/>
      <c r="K117" s="42">
        <v>0</v>
      </c>
      <c r="L117">
        <v>1122</v>
      </c>
    </row>
    <row r="118" spans="1:12" x14ac:dyDescent="0.3">
      <c r="A118" s="57">
        <v>21</v>
      </c>
      <c r="B118" s="57">
        <v>16853</v>
      </c>
      <c r="C118" s="60">
        <v>21</v>
      </c>
      <c r="D118" s="57">
        <v>16861</v>
      </c>
      <c r="E118" s="60">
        <v>11</v>
      </c>
      <c r="F118" s="57">
        <v>16873</v>
      </c>
      <c r="G118" s="63">
        <v>21</v>
      </c>
      <c r="H118" s="63">
        <v>16886</v>
      </c>
      <c r="I118" s="41"/>
      <c r="J118" s="41"/>
      <c r="K118" s="42">
        <v>0</v>
      </c>
      <c r="L118">
        <v>2212</v>
      </c>
    </row>
    <row r="119" spans="1:12" x14ac:dyDescent="0.3">
      <c r="A119" s="57">
        <v>21</v>
      </c>
      <c r="B119" s="57">
        <v>16980</v>
      </c>
      <c r="C119" s="60">
        <v>21</v>
      </c>
      <c r="D119" s="57">
        <v>16996</v>
      </c>
      <c r="E119" s="60">
        <v>22</v>
      </c>
      <c r="F119" s="57">
        <v>17005</v>
      </c>
      <c r="G119" s="63">
        <v>14</v>
      </c>
      <c r="H119" s="63">
        <v>17016</v>
      </c>
      <c r="I119" s="41"/>
      <c r="J119" s="41"/>
      <c r="K119" s="42">
        <v>0</v>
      </c>
      <c r="L119">
        <v>2221</v>
      </c>
    </row>
    <row r="120" spans="1:12" x14ac:dyDescent="0.3">
      <c r="A120" s="57">
        <v>12</v>
      </c>
      <c r="B120" s="57">
        <v>17114</v>
      </c>
      <c r="C120" s="60">
        <v>14</v>
      </c>
      <c r="D120" s="57">
        <v>17133</v>
      </c>
      <c r="E120" s="60">
        <v>24</v>
      </c>
      <c r="F120" s="57">
        <v>17149</v>
      </c>
      <c r="G120" s="63">
        <v>23</v>
      </c>
      <c r="H120" s="63">
        <v>17157</v>
      </c>
      <c r="I120" s="41"/>
      <c r="J120" s="41"/>
      <c r="K120" s="42">
        <v>0</v>
      </c>
      <c r="L120">
        <v>1122</v>
      </c>
    </row>
    <row r="121" spans="1:12" x14ac:dyDescent="0.3">
      <c r="A121" s="57">
        <v>21</v>
      </c>
      <c r="B121" s="57">
        <v>17261</v>
      </c>
      <c r="C121" s="60">
        <v>12</v>
      </c>
      <c r="D121" s="57">
        <v>17269</v>
      </c>
      <c r="E121" s="60">
        <v>24</v>
      </c>
      <c r="F121" s="57">
        <v>17281</v>
      </c>
      <c r="G121" s="63">
        <v>23</v>
      </c>
      <c r="H121" s="63">
        <v>17295</v>
      </c>
      <c r="I121" s="41"/>
      <c r="J121" s="41"/>
      <c r="K121" s="42">
        <v>0</v>
      </c>
      <c r="L121">
        <v>2122</v>
      </c>
    </row>
    <row r="122" spans="1:12" x14ac:dyDescent="0.3">
      <c r="A122" s="57">
        <v>21</v>
      </c>
      <c r="B122" s="57">
        <v>17394</v>
      </c>
      <c r="C122" s="60">
        <v>12</v>
      </c>
      <c r="D122" s="57">
        <v>17405</v>
      </c>
      <c r="E122" s="60">
        <v>24</v>
      </c>
      <c r="F122" s="57">
        <v>17418</v>
      </c>
      <c r="G122" s="63">
        <v>23</v>
      </c>
      <c r="H122" s="63">
        <v>17430</v>
      </c>
      <c r="I122" s="41"/>
      <c r="J122" s="41"/>
      <c r="K122" s="42">
        <v>0</v>
      </c>
      <c r="L122">
        <v>2122</v>
      </c>
    </row>
    <row r="123" spans="1:12" x14ac:dyDescent="0.3">
      <c r="A123" s="57">
        <v>21</v>
      </c>
      <c r="B123" s="57">
        <v>17535</v>
      </c>
      <c r="C123" s="60">
        <v>12</v>
      </c>
      <c r="D123" s="57">
        <v>17546</v>
      </c>
      <c r="E123" s="60">
        <v>24</v>
      </c>
      <c r="F123" s="57">
        <v>17568</v>
      </c>
      <c r="G123" s="63">
        <v>14</v>
      </c>
      <c r="H123" s="63">
        <v>17586</v>
      </c>
      <c r="I123" s="41"/>
      <c r="J123" s="41"/>
      <c r="K123" s="42">
        <v>0</v>
      </c>
      <c r="L123">
        <v>2121</v>
      </c>
    </row>
    <row r="124" spans="1:12" x14ac:dyDescent="0.3">
      <c r="A124" s="57">
        <v>21</v>
      </c>
      <c r="B124" s="57">
        <v>17691</v>
      </c>
      <c r="C124" s="60">
        <v>12</v>
      </c>
      <c r="D124" s="57">
        <v>17701</v>
      </c>
      <c r="E124" s="60">
        <v>24</v>
      </c>
      <c r="F124" s="57">
        <v>17725</v>
      </c>
      <c r="G124" s="63">
        <v>23</v>
      </c>
      <c r="H124" s="63">
        <v>17733</v>
      </c>
      <c r="I124" s="41"/>
      <c r="J124" s="41"/>
      <c r="K124" s="42">
        <v>0</v>
      </c>
      <c r="L124">
        <v>2122</v>
      </c>
    </row>
    <row r="125" spans="1:12" x14ac:dyDescent="0.3">
      <c r="A125" s="57">
        <v>21</v>
      </c>
      <c r="B125" s="57">
        <v>17834</v>
      </c>
      <c r="C125" s="60">
        <v>12</v>
      </c>
      <c r="D125" s="57">
        <v>17845</v>
      </c>
      <c r="E125" s="60">
        <v>24</v>
      </c>
      <c r="F125" s="57">
        <v>17855</v>
      </c>
      <c r="G125" s="63">
        <v>14</v>
      </c>
      <c r="H125" s="63">
        <v>17867</v>
      </c>
      <c r="I125" s="41"/>
      <c r="J125" s="41"/>
      <c r="K125" s="42">
        <v>0</v>
      </c>
      <c r="L125">
        <v>2121</v>
      </c>
    </row>
    <row r="126" spans="1:12" x14ac:dyDescent="0.3">
      <c r="A126" s="57">
        <v>12</v>
      </c>
      <c r="B126" s="57">
        <v>17988</v>
      </c>
      <c r="C126" s="60">
        <v>23</v>
      </c>
      <c r="D126" s="57">
        <v>18013</v>
      </c>
      <c r="E126" s="60">
        <v>24</v>
      </c>
      <c r="F126" s="57">
        <v>18025</v>
      </c>
      <c r="G126" s="63">
        <v>23</v>
      </c>
      <c r="H126" s="63">
        <v>18076</v>
      </c>
      <c r="I126" s="41"/>
      <c r="J126" s="41"/>
      <c r="K126" s="42">
        <v>0</v>
      </c>
      <c r="L126">
        <v>1222</v>
      </c>
    </row>
    <row r="127" spans="1:12" x14ac:dyDescent="0.3">
      <c r="A127" s="57">
        <v>21</v>
      </c>
      <c r="B127" s="57">
        <v>18175</v>
      </c>
      <c r="C127" s="60">
        <v>12</v>
      </c>
      <c r="D127" s="57">
        <v>18186</v>
      </c>
      <c r="E127" s="60">
        <v>24</v>
      </c>
      <c r="F127" s="57">
        <v>18242</v>
      </c>
      <c r="G127" s="63">
        <v>23</v>
      </c>
      <c r="H127" s="63">
        <v>18256</v>
      </c>
      <c r="I127" s="41"/>
      <c r="J127" s="41"/>
      <c r="K127" s="42">
        <v>0</v>
      </c>
      <c r="L127">
        <v>2122</v>
      </c>
    </row>
    <row r="128" spans="1:12" x14ac:dyDescent="0.3">
      <c r="A128" s="57">
        <v>21</v>
      </c>
      <c r="B128" s="57">
        <v>18355</v>
      </c>
      <c r="C128" s="60">
        <v>21</v>
      </c>
      <c r="D128" s="57">
        <v>18362</v>
      </c>
      <c r="E128" s="60">
        <v>11</v>
      </c>
      <c r="F128" s="57">
        <v>18374</v>
      </c>
      <c r="G128" s="63">
        <v>21</v>
      </c>
      <c r="H128" s="63">
        <v>18412</v>
      </c>
      <c r="I128" s="41"/>
      <c r="J128" s="41"/>
      <c r="K128" s="42">
        <v>0</v>
      </c>
      <c r="L128">
        <v>2212</v>
      </c>
    </row>
    <row r="129" spans="1:12" x14ac:dyDescent="0.3">
      <c r="A129" s="57">
        <v>21</v>
      </c>
      <c r="B129" s="57">
        <v>18507</v>
      </c>
      <c r="C129" s="60">
        <v>21</v>
      </c>
      <c r="D129" s="57">
        <v>18524</v>
      </c>
      <c r="E129" s="60">
        <v>22</v>
      </c>
      <c r="F129" s="57">
        <v>18536</v>
      </c>
      <c r="G129" s="63">
        <v>14</v>
      </c>
      <c r="H129" s="63">
        <v>18546</v>
      </c>
      <c r="I129" s="41"/>
      <c r="J129" s="41"/>
      <c r="K129" s="42">
        <v>0</v>
      </c>
      <c r="L129">
        <v>2221</v>
      </c>
    </row>
    <row r="130" spans="1:12" x14ac:dyDescent="0.3">
      <c r="A130" s="57">
        <v>21</v>
      </c>
      <c r="B130" s="57">
        <v>18647</v>
      </c>
      <c r="C130" s="60">
        <v>12</v>
      </c>
      <c r="D130" s="57">
        <v>18657</v>
      </c>
      <c r="E130" s="60">
        <v>24</v>
      </c>
      <c r="F130" s="57">
        <v>18667</v>
      </c>
      <c r="G130" s="63">
        <v>23</v>
      </c>
      <c r="H130" s="63">
        <v>18680</v>
      </c>
      <c r="I130" s="41"/>
      <c r="J130" s="41"/>
      <c r="K130" s="42">
        <v>0</v>
      </c>
      <c r="L130">
        <v>2122</v>
      </c>
    </row>
    <row r="131" spans="1:12" x14ac:dyDescent="0.3">
      <c r="A131" s="57">
        <v>21</v>
      </c>
      <c r="B131" s="57">
        <v>18777</v>
      </c>
      <c r="C131" s="60">
        <v>21</v>
      </c>
      <c r="D131" s="57">
        <v>18792</v>
      </c>
      <c r="E131" s="60">
        <v>11</v>
      </c>
      <c r="F131" s="57">
        <v>18804</v>
      </c>
      <c r="G131" s="63">
        <v>21</v>
      </c>
      <c r="H131" s="63">
        <v>18826</v>
      </c>
      <c r="I131" s="41"/>
      <c r="J131" s="41"/>
      <c r="K131" s="42">
        <v>0</v>
      </c>
      <c r="L131">
        <v>2212</v>
      </c>
    </row>
    <row r="132" spans="1:12" x14ac:dyDescent="0.3">
      <c r="A132" s="57">
        <v>21</v>
      </c>
      <c r="B132" s="57">
        <v>18931</v>
      </c>
      <c r="C132" s="60">
        <v>21</v>
      </c>
      <c r="D132" s="57">
        <v>18947</v>
      </c>
      <c r="E132" s="60">
        <v>11</v>
      </c>
      <c r="F132" s="57">
        <v>18958</v>
      </c>
      <c r="G132" s="63">
        <v>21</v>
      </c>
      <c r="H132" s="63">
        <v>18981</v>
      </c>
      <c r="I132" s="41"/>
      <c r="J132" s="41"/>
      <c r="K132" s="42">
        <v>0</v>
      </c>
      <c r="L132">
        <v>2212</v>
      </c>
    </row>
    <row r="133" spans="1:12" x14ac:dyDescent="0.3">
      <c r="A133" s="57">
        <v>12</v>
      </c>
      <c r="B133" s="57">
        <v>19090</v>
      </c>
      <c r="C133" s="60">
        <v>23</v>
      </c>
      <c r="D133" s="57">
        <v>19100</v>
      </c>
      <c r="E133" s="60">
        <v>13</v>
      </c>
      <c r="F133" s="57">
        <v>19116</v>
      </c>
      <c r="G133" s="63">
        <v>23</v>
      </c>
      <c r="H133" s="63">
        <v>19144</v>
      </c>
      <c r="I133" s="41"/>
      <c r="J133" s="41"/>
      <c r="K133" s="42">
        <v>0</v>
      </c>
      <c r="L133">
        <v>1212</v>
      </c>
    </row>
    <row r="134" spans="1:12" x14ac:dyDescent="0.3">
      <c r="A134" s="57">
        <v>21</v>
      </c>
      <c r="B134" s="57">
        <v>19242</v>
      </c>
      <c r="C134" s="60">
        <v>21</v>
      </c>
      <c r="D134" s="57">
        <v>19244</v>
      </c>
      <c r="E134" s="60">
        <v>11</v>
      </c>
      <c r="F134" s="57">
        <v>19258</v>
      </c>
      <c r="G134" s="63">
        <v>21</v>
      </c>
      <c r="H134" s="63">
        <v>19268</v>
      </c>
      <c r="I134" s="41"/>
      <c r="J134" s="41"/>
      <c r="K134" s="42">
        <v>0</v>
      </c>
      <c r="L134">
        <v>2212</v>
      </c>
    </row>
    <row r="135" spans="1:12" x14ac:dyDescent="0.3">
      <c r="A135" s="57">
        <v>12</v>
      </c>
      <c r="B135" s="57">
        <v>19360</v>
      </c>
      <c r="C135" s="60">
        <v>23</v>
      </c>
      <c r="D135" s="57">
        <v>19368</v>
      </c>
      <c r="E135" s="60">
        <v>13</v>
      </c>
      <c r="F135" s="57">
        <v>19379</v>
      </c>
      <c r="G135" s="63">
        <v>23</v>
      </c>
      <c r="H135" s="63">
        <v>19410</v>
      </c>
      <c r="I135" s="41"/>
      <c r="J135" s="41"/>
      <c r="K135" s="42">
        <v>0</v>
      </c>
      <c r="L135">
        <v>1212</v>
      </c>
    </row>
    <row r="136" spans="1:12" x14ac:dyDescent="0.3">
      <c r="A136" s="57">
        <v>21</v>
      </c>
      <c r="B136" s="57">
        <v>19509</v>
      </c>
      <c r="C136" s="60">
        <v>12</v>
      </c>
      <c r="D136" s="57">
        <v>19518</v>
      </c>
      <c r="E136" s="60">
        <v>24</v>
      </c>
      <c r="F136" s="57">
        <v>19547</v>
      </c>
      <c r="G136" s="63">
        <v>23</v>
      </c>
      <c r="H136" s="63">
        <v>19556</v>
      </c>
      <c r="I136" s="41"/>
      <c r="J136" s="41"/>
      <c r="K136" s="42">
        <v>0</v>
      </c>
      <c r="L136">
        <v>2122</v>
      </c>
    </row>
    <row r="137" spans="1:12" x14ac:dyDescent="0.3">
      <c r="A137" s="57">
        <v>12</v>
      </c>
      <c r="B137" s="57">
        <v>19664</v>
      </c>
      <c r="C137" s="60">
        <v>23</v>
      </c>
      <c r="D137" s="57">
        <v>19674</v>
      </c>
      <c r="E137" s="60">
        <v>13</v>
      </c>
      <c r="F137" s="57">
        <v>19686</v>
      </c>
      <c r="G137" s="63">
        <v>14</v>
      </c>
      <c r="H137" s="63">
        <v>19697</v>
      </c>
      <c r="I137" s="41"/>
      <c r="J137" s="41"/>
      <c r="K137" s="42">
        <v>0</v>
      </c>
      <c r="L137">
        <v>1211</v>
      </c>
    </row>
    <row r="138" spans="1:12" x14ac:dyDescent="0.3">
      <c r="A138" s="57">
        <v>21</v>
      </c>
      <c r="B138" s="57">
        <v>19800</v>
      </c>
      <c r="C138" s="60">
        <v>12</v>
      </c>
      <c r="D138" s="57">
        <v>19812</v>
      </c>
      <c r="E138" s="60">
        <v>24</v>
      </c>
      <c r="F138" s="57">
        <v>19821</v>
      </c>
      <c r="G138" s="63">
        <v>23</v>
      </c>
      <c r="H138" s="63">
        <v>19830</v>
      </c>
      <c r="I138" s="41"/>
      <c r="J138" s="41"/>
      <c r="K138" s="42">
        <v>0</v>
      </c>
      <c r="L138">
        <v>2122</v>
      </c>
    </row>
    <row r="139" spans="1:12" x14ac:dyDescent="0.3">
      <c r="A139" s="58">
        <v>21</v>
      </c>
      <c r="B139" s="58">
        <v>19928</v>
      </c>
      <c r="C139" s="61">
        <v>12</v>
      </c>
      <c r="D139" s="58">
        <v>19968</v>
      </c>
      <c r="E139" s="61">
        <v>24</v>
      </c>
      <c r="F139" s="58">
        <v>19999</v>
      </c>
      <c r="G139" s="64">
        <v>23</v>
      </c>
      <c r="H139" s="64">
        <v>20010</v>
      </c>
      <c r="I139" s="40"/>
      <c r="J139" s="40"/>
      <c r="K139" s="50">
        <v>0</v>
      </c>
      <c r="L139">
        <v>2122</v>
      </c>
    </row>
    <row r="140" spans="1:12" x14ac:dyDescent="0.3">
      <c r="A140" s="58">
        <v>12</v>
      </c>
      <c r="B140" s="58">
        <v>20127</v>
      </c>
      <c r="C140" s="61">
        <v>23</v>
      </c>
      <c r="D140" s="58">
        <v>20168</v>
      </c>
      <c r="E140" s="61">
        <v>24</v>
      </c>
      <c r="F140" s="58">
        <v>20183</v>
      </c>
      <c r="G140" s="64">
        <v>23</v>
      </c>
      <c r="H140" s="64">
        <v>20193</v>
      </c>
      <c r="I140" s="40"/>
      <c r="J140" s="40"/>
      <c r="K140" s="50">
        <v>0</v>
      </c>
      <c r="L140">
        <v>1222</v>
      </c>
    </row>
    <row r="141" spans="1:12" x14ac:dyDescent="0.3">
      <c r="A141" s="58">
        <v>12</v>
      </c>
      <c r="B141" s="58">
        <v>20290</v>
      </c>
      <c r="C141" s="61">
        <v>23</v>
      </c>
      <c r="D141" s="58">
        <v>20300</v>
      </c>
      <c r="E141" s="61">
        <v>13</v>
      </c>
      <c r="F141" s="58">
        <v>20309</v>
      </c>
      <c r="G141" s="64">
        <v>23</v>
      </c>
      <c r="H141" s="64">
        <v>20322</v>
      </c>
      <c r="I141" s="40"/>
      <c r="J141" s="40"/>
      <c r="K141" s="50">
        <v>0</v>
      </c>
      <c r="L141">
        <v>1212</v>
      </c>
    </row>
    <row r="142" spans="1:12" x14ac:dyDescent="0.3">
      <c r="A142" s="58">
        <v>12</v>
      </c>
      <c r="B142" s="58">
        <v>20429</v>
      </c>
      <c r="C142" s="61">
        <v>23</v>
      </c>
      <c r="D142" s="58">
        <v>20438</v>
      </c>
      <c r="E142" s="61">
        <v>13</v>
      </c>
      <c r="F142" s="58">
        <v>20450</v>
      </c>
      <c r="G142" s="64">
        <v>23</v>
      </c>
      <c r="H142" s="64">
        <v>20469</v>
      </c>
      <c r="I142" s="40"/>
      <c r="J142" s="40"/>
      <c r="K142" s="50">
        <v>0</v>
      </c>
      <c r="L142">
        <v>1212</v>
      </c>
    </row>
    <row r="143" spans="1:12" x14ac:dyDescent="0.3">
      <c r="A143" s="58">
        <v>21</v>
      </c>
      <c r="B143" s="58">
        <v>20568</v>
      </c>
      <c r="C143" s="61">
        <v>12</v>
      </c>
      <c r="D143" s="58">
        <v>20577</v>
      </c>
      <c r="E143" s="61">
        <v>24</v>
      </c>
      <c r="F143" s="58">
        <v>20591</v>
      </c>
      <c r="G143" s="64">
        <v>14</v>
      </c>
      <c r="H143" s="64">
        <v>20602</v>
      </c>
      <c r="I143" s="40"/>
      <c r="J143" s="40"/>
      <c r="K143" s="50">
        <v>0</v>
      </c>
      <c r="L143">
        <v>2121</v>
      </c>
    </row>
    <row r="144" spans="1:12" x14ac:dyDescent="0.3">
      <c r="A144" s="58">
        <v>21</v>
      </c>
      <c r="B144" s="58">
        <v>20756</v>
      </c>
      <c r="C144" s="61">
        <v>21</v>
      </c>
      <c r="D144" s="58">
        <v>20766</v>
      </c>
      <c r="E144" s="61">
        <v>22</v>
      </c>
      <c r="F144" s="58">
        <v>20806</v>
      </c>
      <c r="G144" s="64">
        <v>14</v>
      </c>
      <c r="H144" s="64">
        <v>20825</v>
      </c>
      <c r="I144" s="40"/>
      <c r="J144" s="40"/>
      <c r="K144" s="50">
        <v>0</v>
      </c>
      <c r="L144">
        <v>2221</v>
      </c>
    </row>
    <row r="145" spans="1:12" x14ac:dyDescent="0.3">
      <c r="A145" s="58">
        <v>21</v>
      </c>
      <c r="B145" s="58">
        <v>20926</v>
      </c>
      <c r="C145" s="61">
        <v>12</v>
      </c>
      <c r="D145" s="58">
        <v>20937</v>
      </c>
      <c r="E145" s="61">
        <v>13</v>
      </c>
      <c r="F145" s="58">
        <v>20957</v>
      </c>
      <c r="G145" s="64">
        <v>23</v>
      </c>
      <c r="H145" s="64">
        <v>20974</v>
      </c>
      <c r="I145" s="40"/>
      <c r="J145" s="40"/>
      <c r="K145" s="50">
        <v>0</v>
      </c>
      <c r="L145">
        <v>2112</v>
      </c>
    </row>
    <row r="146" spans="1:12" x14ac:dyDescent="0.3">
      <c r="A146" s="58">
        <v>21</v>
      </c>
      <c r="B146" s="58">
        <v>21078</v>
      </c>
      <c r="C146" s="61">
        <v>12</v>
      </c>
      <c r="D146" s="58">
        <v>21089</v>
      </c>
      <c r="E146" s="61">
        <v>24</v>
      </c>
      <c r="F146" s="58">
        <v>21102</v>
      </c>
      <c r="G146" s="64">
        <v>23</v>
      </c>
      <c r="H146" s="64">
        <v>21127</v>
      </c>
      <c r="I146" s="40"/>
      <c r="J146" s="40"/>
      <c r="K146" s="50">
        <v>0</v>
      </c>
      <c r="L146">
        <v>2122</v>
      </c>
    </row>
    <row r="147" spans="1:12" x14ac:dyDescent="0.3">
      <c r="A147" s="58">
        <v>21</v>
      </c>
      <c r="B147" s="58">
        <v>21229</v>
      </c>
      <c r="C147" s="61">
        <v>21</v>
      </c>
      <c r="D147" s="58">
        <v>21251</v>
      </c>
      <c r="E147" s="61">
        <v>11</v>
      </c>
      <c r="F147" s="58">
        <v>21262</v>
      </c>
      <c r="G147" s="64">
        <v>21</v>
      </c>
      <c r="H147" s="64">
        <v>21279</v>
      </c>
      <c r="I147" s="40"/>
      <c r="J147" s="40"/>
      <c r="K147" s="50">
        <v>0</v>
      </c>
      <c r="L147">
        <v>2212</v>
      </c>
    </row>
    <row r="148" spans="1:12" x14ac:dyDescent="0.3">
      <c r="A148" s="58">
        <v>21</v>
      </c>
      <c r="B148" s="58">
        <v>21372</v>
      </c>
      <c r="C148" s="61">
        <v>12</v>
      </c>
      <c r="D148" s="58">
        <v>21385</v>
      </c>
      <c r="E148" s="61">
        <v>24</v>
      </c>
      <c r="F148" s="58">
        <v>21394</v>
      </c>
      <c r="G148" s="64">
        <v>14</v>
      </c>
      <c r="H148" s="64">
        <v>21405</v>
      </c>
      <c r="I148" s="40"/>
      <c r="J148" s="40"/>
      <c r="K148" s="50">
        <v>0</v>
      </c>
      <c r="L148">
        <v>2121</v>
      </c>
    </row>
    <row r="149" spans="1:12" x14ac:dyDescent="0.3">
      <c r="A149" s="58">
        <v>21</v>
      </c>
      <c r="B149" s="58">
        <v>21503</v>
      </c>
      <c r="C149" s="61">
        <v>12</v>
      </c>
      <c r="D149" s="58">
        <v>21512</v>
      </c>
      <c r="E149" s="61">
        <v>24</v>
      </c>
      <c r="F149" s="58">
        <v>21525</v>
      </c>
      <c r="G149" s="64">
        <v>23</v>
      </c>
      <c r="H149" s="64">
        <v>21537</v>
      </c>
      <c r="I149" s="40"/>
      <c r="J149" s="40"/>
      <c r="K149" s="50">
        <v>0</v>
      </c>
      <c r="L149">
        <v>2122</v>
      </c>
    </row>
    <row r="150" spans="1:12" x14ac:dyDescent="0.3">
      <c r="A150" s="58">
        <v>21</v>
      </c>
      <c r="B150" s="58">
        <v>21635</v>
      </c>
      <c r="C150" s="61">
        <v>12</v>
      </c>
      <c r="D150" s="58">
        <v>21646</v>
      </c>
      <c r="E150" s="61">
        <v>24</v>
      </c>
      <c r="F150" s="58">
        <v>21666</v>
      </c>
      <c r="G150" s="64">
        <v>14</v>
      </c>
      <c r="H150" s="64">
        <v>21694</v>
      </c>
      <c r="I150" s="40"/>
      <c r="J150" s="40"/>
      <c r="K150" s="50">
        <v>0</v>
      </c>
      <c r="L150">
        <v>2121</v>
      </c>
    </row>
    <row r="151" spans="1:12" x14ac:dyDescent="0.3">
      <c r="A151" s="58">
        <v>21</v>
      </c>
      <c r="B151" s="58">
        <v>21792</v>
      </c>
      <c r="C151" s="61">
        <v>12</v>
      </c>
      <c r="D151" s="58">
        <v>21804</v>
      </c>
      <c r="E151" s="61">
        <v>24</v>
      </c>
      <c r="F151" s="58">
        <v>21839</v>
      </c>
      <c r="G151" s="64">
        <v>14</v>
      </c>
      <c r="H151" s="64">
        <v>21899</v>
      </c>
      <c r="I151" s="40"/>
      <c r="J151" s="40"/>
      <c r="K151" s="50">
        <v>0</v>
      </c>
      <c r="L151">
        <v>2121</v>
      </c>
    </row>
    <row r="152" spans="1:12" x14ac:dyDescent="0.3">
      <c r="A152" s="58">
        <v>12</v>
      </c>
      <c r="B152" s="58">
        <v>22009</v>
      </c>
      <c r="C152" s="61">
        <v>23</v>
      </c>
      <c r="D152" s="58">
        <v>22019</v>
      </c>
      <c r="E152" s="61">
        <v>13</v>
      </c>
      <c r="F152" s="58">
        <v>22030</v>
      </c>
      <c r="G152" s="64">
        <v>23</v>
      </c>
      <c r="H152" s="64">
        <v>22065</v>
      </c>
      <c r="I152" s="40"/>
      <c r="J152" s="40"/>
      <c r="K152" s="50">
        <v>0</v>
      </c>
      <c r="L152">
        <v>1212</v>
      </c>
    </row>
    <row r="153" spans="1:12" x14ac:dyDescent="0.3">
      <c r="A153" s="58">
        <v>21</v>
      </c>
      <c r="B153" s="58">
        <v>22180</v>
      </c>
      <c r="C153" s="61">
        <v>12</v>
      </c>
      <c r="D153" s="58">
        <v>22190</v>
      </c>
      <c r="E153" s="61">
        <v>24</v>
      </c>
      <c r="F153" s="58">
        <v>22199</v>
      </c>
      <c r="G153" s="64">
        <v>23</v>
      </c>
      <c r="H153" s="64">
        <v>22249</v>
      </c>
      <c r="I153" s="40"/>
      <c r="J153" s="40"/>
      <c r="K153" s="50">
        <v>0</v>
      </c>
      <c r="L153">
        <v>2122</v>
      </c>
    </row>
    <row r="154" spans="1:12" x14ac:dyDescent="0.3">
      <c r="A154" s="58">
        <v>12</v>
      </c>
      <c r="B154" s="58">
        <v>22369</v>
      </c>
      <c r="C154" s="61">
        <v>23</v>
      </c>
      <c r="D154" s="58">
        <v>22389</v>
      </c>
      <c r="E154" s="61">
        <v>13</v>
      </c>
      <c r="F154" s="58">
        <v>22426</v>
      </c>
      <c r="G154" s="64">
        <v>23</v>
      </c>
      <c r="H154" s="64">
        <v>22443</v>
      </c>
      <c r="I154" s="40"/>
      <c r="J154" s="40"/>
      <c r="K154" s="50">
        <v>0</v>
      </c>
      <c r="L154">
        <v>1212</v>
      </c>
    </row>
    <row r="155" spans="1:12" x14ac:dyDescent="0.3">
      <c r="A155" s="58">
        <v>21</v>
      </c>
      <c r="B155" s="58">
        <v>22545</v>
      </c>
      <c r="C155" s="61">
        <v>21</v>
      </c>
      <c r="D155" s="58">
        <v>22560</v>
      </c>
      <c r="E155" s="61">
        <v>11</v>
      </c>
      <c r="F155" s="58">
        <v>22574</v>
      </c>
      <c r="G155" s="64">
        <v>21</v>
      </c>
      <c r="H155" s="64">
        <v>22590</v>
      </c>
      <c r="I155" s="40"/>
      <c r="J155" s="40"/>
      <c r="K155" s="50">
        <v>0</v>
      </c>
      <c r="L155">
        <v>2212</v>
      </c>
    </row>
    <row r="156" spans="1:12" x14ac:dyDescent="0.3">
      <c r="A156" s="58">
        <v>21</v>
      </c>
      <c r="B156" s="58">
        <v>22681</v>
      </c>
      <c r="C156" s="61">
        <v>12</v>
      </c>
      <c r="D156" s="58">
        <v>22693</v>
      </c>
      <c r="E156" s="61">
        <v>24</v>
      </c>
      <c r="F156" s="58">
        <v>22704</v>
      </c>
      <c r="G156" s="64">
        <v>23</v>
      </c>
      <c r="H156" s="64">
        <v>22720</v>
      </c>
      <c r="I156" s="40"/>
      <c r="J156" s="40"/>
      <c r="K156" s="50">
        <v>0</v>
      </c>
      <c r="L156">
        <v>2122</v>
      </c>
    </row>
    <row r="157" spans="1:12" x14ac:dyDescent="0.3">
      <c r="A157" s="58">
        <v>12</v>
      </c>
      <c r="B157" s="58">
        <v>22829</v>
      </c>
      <c r="C157" s="61">
        <v>23</v>
      </c>
      <c r="D157" s="58">
        <v>22838</v>
      </c>
      <c r="E157" s="61">
        <v>13</v>
      </c>
      <c r="F157" s="58">
        <v>22849</v>
      </c>
      <c r="G157" s="64">
        <v>23</v>
      </c>
      <c r="H157" s="64">
        <v>22887</v>
      </c>
      <c r="I157" s="40"/>
      <c r="J157" s="40"/>
      <c r="K157" s="50">
        <v>0</v>
      </c>
      <c r="L157">
        <v>1212</v>
      </c>
    </row>
    <row r="158" spans="1:12" x14ac:dyDescent="0.3">
      <c r="A158" s="58">
        <v>21</v>
      </c>
      <c r="B158" s="58">
        <v>22992</v>
      </c>
      <c r="C158" s="61">
        <v>12</v>
      </c>
      <c r="D158" s="58">
        <v>23024</v>
      </c>
      <c r="E158" s="61">
        <v>24</v>
      </c>
      <c r="F158" s="58">
        <v>23059</v>
      </c>
      <c r="G158" s="64">
        <v>23</v>
      </c>
      <c r="H158" s="64">
        <v>23083</v>
      </c>
      <c r="I158" s="40"/>
      <c r="J158" s="40"/>
      <c r="K158" s="50">
        <v>0</v>
      </c>
      <c r="L158">
        <v>2122</v>
      </c>
    </row>
    <row r="159" spans="1:12" x14ac:dyDescent="0.3">
      <c r="A159" s="58">
        <v>21</v>
      </c>
      <c r="B159" s="58">
        <v>23181</v>
      </c>
      <c r="C159" s="61">
        <v>12</v>
      </c>
      <c r="D159" s="58">
        <v>23191</v>
      </c>
      <c r="E159" s="61">
        <v>24</v>
      </c>
      <c r="F159" s="58">
        <v>23201</v>
      </c>
      <c r="G159" s="64">
        <v>14</v>
      </c>
      <c r="H159" s="64">
        <v>23214</v>
      </c>
      <c r="I159" s="40"/>
      <c r="J159" s="40"/>
      <c r="K159" s="50">
        <v>0</v>
      </c>
      <c r="L159">
        <v>2121</v>
      </c>
    </row>
    <row r="160" spans="1:12" x14ac:dyDescent="0.3">
      <c r="A160" s="58">
        <v>12</v>
      </c>
      <c r="B160" s="58">
        <v>23345</v>
      </c>
      <c r="C160" s="61">
        <v>23</v>
      </c>
      <c r="D160" s="58">
        <v>23361</v>
      </c>
      <c r="E160" s="61">
        <v>24</v>
      </c>
      <c r="F160" s="58">
        <v>23375</v>
      </c>
      <c r="G160" s="64">
        <v>14</v>
      </c>
      <c r="H160" s="64">
        <v>23393</v>
      </c>
      <c r="I160" s="40"/>
      <c r="J160" s="40"/>
      <c r="K160" s="50">
        <v>0</v>
      </c>
      <c r="L160">
        <v>1221</v>
      </c>
    </row>
    <row r="161" spans="1:12" x14ac:dyDescent="0.3">
      <c r="A161" s="58">
        <v>21</v>
      </c>
      <c r="B161" s="58">
        <v>23493</v>
      </c>
      <c r="C161" s="61">
        <v>12</v>
      </c>
      <c r="D161" s="58">
        <v>23505</v>
      </c>
      <c r="E161" s="61">
        <v>24</v>
      </c>
      <c r="F161" s="58">
        <v>23515</v>
      </c>
      <c r="G161" s="64">
        <v>23</v>
      </c>
      <c r="H161" s="64">
        <v>23546</v>
      </c>
      <c r="I161" s="40"/>
      <c r="J161" s="40"/>
      <c r="K161" s="50">
        <v>0</v>
      </c>
      <c r="L161">
        <v>2122</v>
      </c>
    </row>
    <row r="162" spans="1:12" x14ac:dyDescent="0.3">
      <c r="A162" s="58">
        <v>12</v>
      </c>
      <c r="B162" s="58">
        <v>23645</v>
      </c>
      <c r="C162" s="61">
        <v>23</v>
      </c>
      <c r="D162" s="58">
        <v>23653</v>
      </c>
      <c r="E162" s="61">
        <v>13</v>
      </c>
      <c r="F162" s="58">
        <v>23663</v>
      </c>
      <c r="G162" s="64">
        <v>23</v>
      </c>
      <c r="H162" s="64">
        <v>23681</v>
      </c>
      <c r="I162" s="40"/>
      <c r="J162" s="40"/>
      <c r="K162" s="50">
        <v>0</v>
      </c>
      <c r="L162">
        <v>1212</v>
      </c>
    </row>
    <row r="163" spans="1:12" x14ac:dyDescent="0.3">
      <c r="A163" s="58">
        <v>21</v>
      </c>
      <c r="B163" s="58">
        <v>23786</v>
      </c>
      <c r="C163" s="61">
        <v>21</v>
      </c>
      <c r="D163" s="58">
        <v>23808</v>
      </c>
      <c r="E163" s="61">
        <v>22</v>
      </c>
      <c r="F163" s="58">
        <v>23833</v>
      </c>
      <c r="G163" s="64">
        <v>23</v>
      </c>
      <c r="H163" s="64">
        <v>23843</v>
      </c>
      <c r="I163" s="40"/>
      <c r="J163" s="40"/>
      <c r="K163" s="50">
        <v>0</v>
      </c>
      <c r="L163">
        <v>2222</v>
      </c>
    </row>
    <row r="164" spans="1:12" x14ac:dyDescent="0.3">
      <c r="A164" s="58">
        <v>21</v>
      </c>
      <c r="B164" s="58">
        <v>23941</v>
      </c>
      <c r="C164" s="61">
        <v>12</v>
      </c>
      <c r="D164" s="58">
        <v>23953</v>
      </c>
      <c r="E164" s="61">
        <v>24</v>
      </c>
      <c r="F164" s="58">
        <v>23966</v>
      </c>
      <c r="G164" s="64">
        <v>14</v>
      </c>
      <c r="H164" s="64">
        <v>23982</v>
      </c>
      <c r="I164" s="40"/>
      <c r="J164" s="40"/>
      <c r="K164" s="50"/>
      <c r="L164">
        <v>2121</v>
      </c>
    </row>
    <row r="165" spans="1:12" x14ac:dyDescent="0.3">
      <c r="A165" s="17"/>
      <c r="B165" s="17"/>
      <c r="C165" s="17"/>
      <c r="D165" s="17"/>
      <c r="E165" s="17"/>
      <c r="F165" s="17"/>
      <c r="G165" s="17"/>
      <c r="H16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138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158</v>
      </c>
      <c r="V3" s="25" t="s">
        <v>117</v>
      </c>
      <c r="W3">
        <f>COUNTA(L7:L32)</f>
        <v>26</v>
      </c>
      <c r="AA3" s="25" t="s">
        <v>117</v>
      </c>
      <c r="AB3">
        <f>COUNTA(L33:L59)</f>
        <v>27</v>
      </c>
      <c r="AF3" s="25" t="s">
        <v>117</v>
      </c>
      <c r="AG3">
        <f>COUNTA(L60:L85)</f>
        <v>26</v>
      </c>
      <c r="AK3" s="25" t="s">
        <v>117</v>
      </c>
      <c r="AL3">
        <f>COUNTA(L86:L111)</f>
        <v>26</v>
      </c>
      <c r="AP3" s="25" t="s">
        <v>117</v>
      </c>
      <c r="AQ3">
        <f>COUNTA(L112:L138)</f>
        <v>27</v>
      </c>
      <c r="AU3" s="25" t="s">
        <v>117</v>
      </c>
      <c r="AV3">
        <f>COUNTA(L139:L164)</f>
        <v>26</v>
      </c>
    </row>
    <row r="4" spans="1:48" x14ac:dyDescent="0.3">
      <c r="P4" s="25" t="s">
        <v>85</v>
      </c>
      <c r="Q4" s="26">
        <f>SUM(O7:O22)</f>
        <v>158</v>
      </c>
      <c r="V4" s="25" t="s">
        <v>118</v>
      </c>
      <c r="W4">
        <f>SUM(U7:U22)</f>
        <v>26</v>
      </c>
      <c r="AA4" s="25" t="s">
        <v>118</v>
      </c>
      <c r="AB4">
        <f>SUM(Z7:Z22)</f>
        <v>27</v>
      </c>
      <c r="AF4" s="25" t="s">
        <v>118</v>
      </c>
      <c r="AG4">
        <f>SUM(AE7:AE22)</f>
        <v>26</v>
      </c>
      <c r="AK4" s="25" t="s">
        <v>118</v>
      </c>
      <c r="AL4">
        <f>SUM(AJ7:AJ22)</f>
        <v>26</v>
      </c>
      <c r="AP4" s="25" t="s">
        <v>118</v>
      </c>
      <c r="AQ4">
        <f>SUM(AO7:AO22)</f>
        <v>27</v>
      </c>
      <c r="AU4" s="25" t="s">
        <v>118</v>
      </c>
      <c r="AV4">
        <f>SUM(AT7:AT22)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18</v>
      </c>
      <c r="C7" s="59">
        <v>23</v>
      </c>
      <c r="D7" s="56">
        <v>26</v>
      </c>
      <c r="E7" s="59">
        <v>13</v>
      </c>
      <c r="F7" s="56">
        <v>38</v>
      </c>
      <c r="G7" s="62">
        <v>14</v>
      </c>
      <c r="H7" s="62">
        <v>59</v>
      </c>
      <c r="I7" s="41"/>
      <c r="J7" s="41"/>
      <c r="K7" s="42">
        <v>0</v>
      </c>
      <c r="L7">
        <v>1211</v>
      </c>
      <c r="N7" s="35">
        <v>1111</v>
      </c>
      <c r="O7" s="35">
        <f>COUNTIF($L$7:$L$500,N7)</f>
        <v>6</v>
      </c>
      <c r="P7" s="35">
        <f>O7/$Q$4</f>
        <v>3.7974683544303799E-2</v>
      </c>
      <c r="Q7" s="35">
        <f>IF(P7=0,0,(P7*((LOG(P7))/LOG(2))))</f>
        <v>-0.17919562965022584</v>
      </c>
      <c r="T7" s="35">
        <f>N7</f>
        <v>1111</v>
      </c>
      <c r="U7" s="35">
        <f>COUNTIF(L7:L32,T7)</f>
        <v>4</v>
      </c>
      <c r="V7" s="35">
        <f>U7/(W4-U20)</f>
        <v>0.15384615384615385</v>
      </c>
      <c r="W7" s="35">
        <f>IF(V7=0,0,(V7*((LOG(V7))/LOG(2))))</f>
        <v>-0.4154522643293988</v>
      </c>
      <c r="Y7" s="35">
        <f>N7</f>
        <v>1111</v>
      </c>
      <c r="Z7" s="35">
        <f>COUNTIF(L33:L59,Y7)</f>
        <v>1</v>
      </c>
      <c r="AA7" s="35">
        <f>Z7/(AB4-Z20)</f>
        <v>3.8461538461538464E-2</v>
      </c>
      <c r="AB7" s="35">
        <f>IF(AA7=0,0,(AA7*((LOG(AA7))/LOG(2))))</f>
        <v>-0.18078614300542661</v>
      </c>
      <c r="AD7" s="35">
        <f>N7</f>
        <v>1111</v>
      </c>
      <c r="AE7" s="35">
        <f>COUNTIF(L60:L85,AD7)</f>
        <v>0</v>
      </c>
      <c r="AF7" s="35">
        <f>AE7/(AG4-AE20)</f>
        <v>0</v>
      </c>
      <c r="AG7" s="35">
        <f>IF(AF7=0,0,(AF7*((LOG(AF7))/LOG(2))))</f>
        <v>0</v>
      </c>
      <c r="AI7" s="35">
        <f>N7</f>
        <v>1111</v>
      </c>
      <c r="AJ7" s="35">
        <f>COUNTIF(L86:L111,AI7)</f>
        <v>1</v>
      </c>
      <c r="AK7" s="35">
        <f>AJ7/(AL4-AJ20)</f>
        <v>4.7619047619047616E-2</v>
      </c>
      <c r="AL7" s="35">
        <f>IF(AK7=0,0,(AK7*((LOG(AK7))/LOG(2))))</f>
        <v>-0.20915797251327431</v>
      </c>
      <c r="AN7" s="35">
        <f>N7</f>
        <v>1111</v>
      </c>
      <c r="AO7" s="35">
        <f>COUNTIF(L112:L138,AN7)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COUNTIF(L139:L164,AS7)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184</v>
      </c>
      <c r="C8" s="60">
        <v>14</v>
      </c>
      <c r="D8" s="57">
        <v>220</v>
      </c>
      <c r="E8" s="60">
        <v>13</v>
      </c>
      <c r="F8" s="57">
        <v>227</v>
      </c>
      <c r="G8" s="63">
        <v>14</v>
      </c>
      <c r="H8" s="63">
        <v>238</v>
      </c>
      <c r="I8" s="41"/>
      <c r="J8" s="41"/>
      <c r="K8" s="42">
        <v>0</v>
      </c>
      <c r="L8">
        <v>1111</v>
      </c>
      <c r="N8" s="35">
        <v>1112</v>
      </c>
      <c r="O8" s="35">
        <f>COUNTIF($L$7:$L$500,N8)</f>
        <v>3</v>
      </c>
      <c r="P8" s="35">
        <f>O8/$Q$4</f>
        <v>1.8987341772151899E-2</v>
      </c>
      <c r="Q8" s="35">
        <f>IF(P8=0,0,(P8*((LOG(P8))/LOG(2))))</f>
        <v>-0.10858515659726482</v>
      </c>
      <c r="T8" s="35">
        <f>N8</f>
        <v>1112</v>
      </c>
      <c r="U8" s="35">
        <f>COUNTIF(L7:L32,T8)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COUNTIF(L33:L59,Y8)</f>
        <v>1</v>
      </c>
      <c r="AA8" s="35">
        <f>Z8/(AB4-Z20)</f>
        <v>3.8461538461538464E-2</v>
      </c>
      <c r="AB8" s="35">
        <f>IF(AA8=0,0,(AA8*((LOG(AA8))/LOG(2))))</f>
        <v>-0.18078614300542661</v>
      </c>
      <c r="AD8" s="35">
        <f>N8</f>
        <v>1112</v>
      </c>
      <c r="AE8" s="35">
        <f>COUNTIF(L60:L85,AD8)</f>
        <v>1</v>
      </c>
      <c r="AF8" s="35">
        <f>AE8/(AG4-AE20)</f>
        <v>4.3478260869565216E-2</v>
      </c>
      <c r="AG8" s="35">
        <f>IF(AF8=0,0,(AF8*((LOG(AF8))/LOG(2))))</f>
        <v>-0.19667660678508753</v>
      </c>
      <c r="AI8" s="35">
        <f>N8</f>
        <v>1112</v>
      </c>
      <c r="AJ8" s="35">
        <f>COUNTIF(L86:L111,AI8)</f>
        <v>1</v>
      </c>
      <c r="AK8" s="35">
        <f>AJ8/(AL4-AJ20)</f>
        <v>4.7619047619047616E-2</v>
      </c>
      <c r="AL8" s="35">
        <f>IF(AK8=0,0,(AK8*((LOG(AK8))/LOG(2))))</f>
        <v>-0.20915797251327431</v>
      </c>
      <c r="AN8" s="35">
        <f>N8</f>
        <v>1112</v>
      </c>
      <c r="AO8" s="35">
        <f>COUNTIF(L112:L138,AN8)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COUNTIF(L139:L164,AS8)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358</v>
      </c>
      <c r="C9" s="60">
        <v>23</v>
      </c>
      <c r="D9" s="57">
        <v>367</v>
      </c>
      <c r="E9" s="60">
        <v>24</v>
      </c>
      <c r="F9" s="57">
        <v>389</v>
      </c>
      <c r="G9" s="63">
        <v>14</v>
      </c>
      <c r="H9" s="63">
        <v>405</v>
      </c>
      <c r="I9" s="41"/>
      <c r="J9" s="41"/>
      <c r="K9" s="42">
        <v>0</v>
      </c>
      <c r="L9">
        <v>1221</v>
      </c>
      <c r="N9" s="35">
        <v>1121</v>
      </c>
      <c r="O9" s="35">
        <f>COUNTIF($L$7:$L$500,N9)</f>
        <v>2</v>
      </c>
      <c r="P9" s="35">
        <f>O9/$Q$4</f>
        <v>1.2658227848101266E-2</v>
      </c>
      <c r="Q9" s="35">
        <f>IF(P9=0,0,(P9*((LOG(P9))/LOG(2))))</f>
        <v>-7.9794693014900039E-2</v>
      </c>
      <c r="T9" s="35">
        <f>N9</f>
        <v>1121</v>
      </c>
      <c r="U9" s="35">
        <f>COUNTIF(L7:L32,T9)</f>
        <v>1</v>
      </c>
      <c r="V9" s="35">
        <f>U9/(W4-U20)</f>
        <v>3.8461538461538464E-2</v>
      </c>
      <c r="W9" s="35">
        <f>IF(V9=0,0,(V9*((LOG(V9))/LOG(2))))</f>
        <v>-0.18078614300542661</v>
      </c>
      <c r="Y9" s="35">
        <f>N9</f>
        <v>1121</v>
      </c>
      <c r="Z9" s="35">
        <f>COUNTIF(L33:L59,Y9)</f>
        <v>1</v>
      </c>
      <c r="AA9" s="35">
        <f>Z9/(AB4-Z20)</f>
        <v>3.8461538461538464E-2</v>
      </c>
      <c r="AB9" s="35">
        <f>IF(AA9=0,0,(AA9*((LOG(AA9))/LOG(2))))</f>
        <v>-0.18078614300542661</v>
      </c>
      <c r="AD9" s="35">
        <f>N9</f>
        <v>1121</v>
      </c>
      <c r="AE9" s="35">
        <f>COUNTIF(L60:L85,AD9)</f>
        <v>0</v>
      </c>
      <c r="AF9" s="35">
        <f>AE9/(AG4-AE20)</f>
        <v>0</v>
      </c>
      <c r="AG9" s="35">
        <f>IF(AF9=0,0,(AF9*((LOG(AF9))/LOG(2))))</f>
        <v>0</v>
      </c>
      <c r="AI9" s="35">
        <f>N9</f>
        <v>1121</v>
      </c>
      <c r="AJ9" s="35">
        <f>COUNTIF(L86:L111,AI9)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COUNTIF(L112:L138,AN9)</f>
        <v>0</v>
      </c>
      <c r="AP9" s="35">
        <f>AO9/(AQ4-AO20)</f>
        <v>0</v>
      </c>
      <c r="AQ9" s="35">
        <f>IF(AP9=0,0,(AP9*((LOG(AP9))/LOG(2))))</f>
        <v>0</v>
      </c>
      <c r="AS9" s="35">
        <f>N9</f>
        <v>1121</v>
      </c>
      <c r="AT9" s="35">
        <f>COUNTIF(L139:L164,AS9)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509</v>
      </c>
      <c r="C10" s="60">
        <v>23</v>
      </c>
      <c r="D10" s="57">
        <v>518</v>
      </c>
      <c r="E10" s="60">
        <v>13</v>
      </c>
      <c r="F10" s="57">
        <v>530</v>
      </c>
      <c r="G10" s="63">
        <v>23</v>
      </c>
      <c r="H10" s="63">
        <v>539</v>
      </c>
      <c r="I10" s="41"/>
      <c r="J10" s="41"/>
      <c r="K10" s="42">
        <v>0</v>
      </c>
      <c r="L10">
        <v>1212</v>
      </c>
      <c r="N10" s="35">
        <v>1122</v>
      </c>
      <c r="O10" s="35">
        <f>COUNTIF($L$7:$L$500,N10)</f>
        <v>5</v>
      </c>
      <c r="P10" s="35">
        <f>O10/$Q$4</f>
        <v>3.1645569620253167E-2</v>
      </c>
      <c r="Q10" s="35">
        <f>IF(P10=0,0,(P10*((LOG(P10))/LOG(2))))</f>
        <v>-0.15765356497752345</v>
      </c>
      <c r="T10" s="35">
        <f>N10</f>
        <v>1122</v>
      </c>
      <c r="U10" s="35">
        <f>COUNTIF(L7:L32,T10)</f>
        <v>1</v>
      </c>
      <c r="V10" s="35">
        <f>U10/(W4-U20)</f>
        <v>3.8461538461538464E-2</v>
      </c>
      <c r="W10" s="35">
        <f>IF(V10=0,0,(V10*((LOG(V10))/LOG(2))))</f>
        <v>-0.18078614300542661</v>
      </c>
      <c r="Y10" s="35">
        <f>N10</f>
        <v>1122</v>
      </c>
      <c r="Z10" s="35">
        <f>COUNTIF(L33:L59,Y10)</f>
        <v>0</v>
      </c>
      <c r="AA10" s="35">
        <f>Z10/(AB4-Z20)</f>
        <v>0</v>
      </c>
      <c r="AB10" s="35">
        <f>IF(AA10=0,0,(AA10*((LOG(AA10))/LOG(2))))</f>
        <v>0</v>
      </c>
      <c r="AD10" s="35">
        <f>N10</f>
        <v>1122</v>
      </c>
      <c r="AE10" s="35">
        <f>COUNTIF(L60:L85,AD10)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COUNTIF(L86:L111,AI10)</f>
        <v>3</v>
      </c>
      <c r="AK10" s="35">
        <f>AJ10/(AL4-AJ20)</f>
        <v>0.14285714285714285</v>
      </c>
      <c r="AL10" s="35">
        <f>IF(AK10=0,0,(AK10*((LOG(AK10))/LOG(2))))</f>
        <v>-0.40105070315108626</v>
      </c>
      <c r="AN10" s="35">
        <f>N10</f>
        <v>1122</v>
      </c>
      <c r="AO10" s="35">
        <f>COUNTIF(L112:L138,AN10)</f>
        <v>1</v>
      </c>
      <c r="AP10" s="35">
        <f>AO10/(AQ4-AO20)</f>
        <v>4.3478260869565216E-2</v>
      </c>
      <c r="AQ10" s="35">
        <f>IF(AP10=0,0,(AP10*((LOG(AP10))/LOG(2))))</f>
        <v>-0.19667660678508753</v>
      </c>
      <c r="AS10" s="35">
        <f>N10</f>
        <v>1122</v>
      </c>
      <c r="AT10" s="35">
        <f>COUNTIF(L139:L164,AS10)</f>
        <v>0</v>
      </c>
      <c r="AU10" s="35">
        <f>AT10/(AV4-AT20)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651</v>
      </c>
      <c r="C11" s="60">
        <v>23</v>
      </c>
      <c r="D11" s="57">
        <v>660</v>
      </c>
      <c r="E11" s="60">
        <v>13</v>
      </c>
      <c r="F11" s="57">
        <v>673</v>
      </c>
      <c r="G11" s="63">
        <v>14</v>
      </c>
      <c r="H11" s="63">
        <v>683</v>
      </c>
      <c r="I11" s="41"/>
      <c r="J11" s="41"/>
      <c r="K11" s="42">
        <v>0</v>
      </c>
      <c r="L11">
        <v>1211</v>
      </c>
      <c r="N11" s="35">
        <v>1211</v>
      </c>
      <c r="O11" s="35">
        <f>COUNTIF($L$7:$L$500,N11)</f>
        <v>15</v>
      </c>
      <c r="P11" s="35">
        <f>O11/$Q$4</f>
        <v>9.49367088607595E-2</v>
      </c>
      <c r="Q11" s="35">
        <f>IF(P11=0,0,(P11*((LOG(P11))/LOG(2))))</f>
        <v>-0.32248957144638457</v>
      </c>
      <c r="T11" s="35">
        <f>N11</f>
        <v>1211</v>
      </c>
      <c r="U11" s="35">
        <f>COUNTIF(L7:L32,T11)</f>
        <v>7</v>
      </c>
      <c r="V11" s="35">
        <f>U11/(W4-U20)</f>
        <v>0.26923076923076922</v>
      </c>
      <c r="W11" s="35">
        <f>IF(V11=0,0,(V11*((LOG(V11))/LOG(2))))</f>
        <v>-0.50967667586863141</v>
      </c>
      <c r="Y11" s="35">
        <f>N11</f>
        <v>1211</v>
      </c>
      <c r="Z11" s="35">
        <f>COUNTIF(L33:L59,Y11)</f>
        <v>3</v>
      </c>
      <c r="AA11" s="35">
        <f>Z11/(AB4-Z20)</f>
        <v>0.11538461538461539</v>
      </c>
      <c r="AB11" s="35">
        <f>IF(AA11=0,0,(AA11*((LOG(AA11))/LOG(2))))</f>
        <v>-0.35947814047153104</v>
      </c>
      <c r="AD11" s="35">
        <f>N11</f>
        <v>1211</v>
      </c>
      <c r="AE11" s="35">
        <f>COUNTIF(L60:L85,AD11)</f>
        <v>1</v>
      </c>
      <c r="AF11" s="35">
        <f>AE11/(AG4-AE20)</f>
        <v>4.3478260869565216E-2</v>
      </c>
      <c r="AG11" s="35">
        <f>IF(AF11=0,0,(AF11*((LOG(AF11))/LOG(2))))</f>
        <v>-0.19667660678508753</v>
      </c>
      <c r="AI11" s="35">
        <f>N11</f>
        <v>1211</v>
      </c>
      <c r="AJ11" s="35">
        <f>COUNTIF(L86:L111,AI11)</f>
        <v>3</v>
      </c>
      <c r="AK11" s="35">
        <f>AJ11/(AL4-AJ20)</f>
        <v>0.14285714285714285</v>
      </c>
      <c r="AL11" s="35">
        <f>IF(AK11=0,0,(AK11*((LOG(AK11))/LOG(2))))</f>
        <v>-0.40105070315108626</v>
      </c>
      <c r="AN11" s="35">
        <f>N11</f>
        <v>1211</v>
      </c>
      <c r="AO11" s="35">
        <f>COUNTIF(L112:L138,AN11)</f>
        <v>1</v>
      </c>
      <c r="AP11" s="35">
        <f>AO11/(AQ4-AO20)</f>
        <v>4.3478260869565216E-2</v>
      </c>
      <c r="AQ11" s="35">
        <f>IF(AP11=0,0,(AP11*((LOG(AP11))/LOG(2))))</f>
        <v>-0.19667660678508753</v>
      </c>
      <c r="AS11" s="35">
        <f>N11</f>
        <v>1211</v>
      </c>
      <c r="AT11" s="35">
        <f>COUNTIF(L139:L164,AS11)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785</v>
      </c>
      <c r="C12" s="60">
        <v>12</v>
      </c>
      <c r="D12" s="57">
        <v>796</v>
      </c>
      <c r="E12" s="60">
        <v>13</v>
      </c>
      <c r="F12" s="57">
        <v>806</v>
      </c>
      <c r="G12" s="63">
        <v>23</v>
      </c>
      <c r="H12" s="63">
        <v>818</v>
      </c>
      <c r="I12" s="41"/>
      <c r="J12" s="41"/>
      <c r="K12" s="42">
        <v>0</v>
      </c>
      <c r="L12">
        <v>2112</v>
      </c>
      <c r="N12" s="35">
        <v>1212</v>
      </c>
      <c r="O12" s="35">
        <f>COUNTIF($L$7:$L$500,N12)</f>
        <v>19</v>
      </c>
      <c r="P12" s="35">
        <f>O12/$Q$4</f>
        <v>0.12025316455696203</v>
      </c>
      <c r="Q12" s="35">
        <f>IF(P12=0,0,(P12*((LOG(P12))/LOG(2))))</f>
        <v>-0.36747602189833439</v>
      </c>
      <c r="T12" s="35">
        <f>N12</f>
        <v>1212</v>
      </c>
      <c r="U12" s="35">
        <f>COUNTIF(L7:L32,T12)</f>
        <v>2</v>
      </c>
      <c r="V12" s="35">
        <f>U12/(W4-U20)</f>
        <v>7.6923076923076927E-2</v>
      </c>
      <c r="W12" s="35">
        <f>IF(V12=0,0,(V12*((LOG(V12))/LOG(2))))</f>
        <v>-0.28464920908777636</v>
      </c>
      <c r="Y12" s="35">
        <f>N12</f>
        <v>1212</v>
      </c>
      <c r="Z12" s="35">
        <f>COUNTIF(L33:L59,Y12)</f>
        <v>2</v>
      </c>
      <c r="AA12" s="35">
        <f>Z12/(AB4-Z20)</f>
        <v>7.6923076923076927E-2</v>
      </c>
      <c r="AB12" s="35">
        <f>IF(AA12=0,0,(AA12*((LOG(AA12))/LOG(2))))</f>
        <v>-0.28464920908777636</v>
      </c>
      <c r="AD12" s="35">
        <f>N12</f>
        <v>1212</v>
      </c>
      <c r="AE12" s="35">
        <f>COUNTIF(L60:L85,AD12)</f>
        <v>0</v>
      </c>
      <c r="AF12" s="35">
        <f>AE12/(AG4-AE20)</f>
        <v>0</v>
      </c>
      <c r="AG12" s="35">
        <f>IF(AF12=0,0,(AF12*((LOG(AF12))/LOG(2))))</f>
        <v>0</v>
      </c>
      <c r="AI12" s="35">
        <f>N12</f>
        <v>1212</v>
      </c>
      <c r="AJ12" s="35">
        <f>COUNTIF(L86:L111,AI12)</f>
        <v>2</v>
      </c>
      <c r="AK12" s="35">
        <f>AJ12/(AL4-AJ20)</f>
        <v>9.5238095238095233E-2</v>
      </c>
      <c r="AL12" s="35">
        <f>IF(AK12=0,0,(AK12*((LOG(AK12))/LOG(2))))</f>
        <v>-0.32307784978845333</v>
      </c>
      <c r="AN12" s="35">
        <f>N12</f>
        <v>1212</v>
      </c>
      <c r="AO12" s="35">
        <f>COUNTIF(L112:L138,AN12)</f>
        <v>6</v>
      </c>
      <c r="AP12" s="35">
        <f>AO12/(AQ4-AO20)</f>
        <v>0.2608695652173913</v>
      </c>
      <c r="AQ12" s="35">
        <f>IF(AP12=0,0,(AP12*((LOG(AP12))/LOG(2))))</f>
        <v>-0.50572159704413644</v>
      </c>
      <c r="AS12" s="35">
        <f>N12</f>
        <v>1212</v>
      </c>
      <c r="AT12" s="35">
        <f>COUNTIF(L139:L164,AS12)</f>
        <v>7</v>
      </c>
      <c r="AU12" s="35">
        <f>AT12/(AV4-AT20)</f>
        <v>0.30434782608695654</v>
      </c>
      <c r="AV12" s="35">
        <f>IF(AU12=0,0,(AU12*((LOG(AU12))/LOG(2))))</f>
        <v>-0.52232387991286355</v>
      </c>
    </row>
    <row r="13" spans="1:48" x14ac:dyDescent="0.3">
      <c r="A13" s="57">
        <v>12</v>
      </c>
      <c r="B13" s="57">
        <v>921</v>
      </c>
      <c r="C13" s="60">
        <v>23</v>
      </c>
      <c r="D13" s="57">
        <v>931</v>
      </c>
      <c r="E13" s="60">
        <v>13</v>
      </c>
      <c r="F13" s="57">
        <v>943</v>
      </c>
      <c r="G13" s="63">
        <v>14</v>
      </c>
      <c r="H13" s="63">
        <v>952</v>
      </c>
      <c r="I13" s="41"/>
      <c r="J13" s="41"/>
      <c r="K13" s="42">
        <v>0</v>
      </c>
      <c r="L13">
        <v>1211</v>
      </c>
      <c r="N13" s="35">
        <v>1221</v>
      </c>
      <c r="O13" s="35">
        <f>COUNTIF($L$7:$L$500,N13)</f>
        <v>9</v>
      </c>
      <c r="P13" s="35">
        <f>O13/$Q$4</f>
        <v>5.6962025316455694E-2</v>
      </c>
      <c r="Q13" s="35">
        <f>IF(P13=0,0,(P13*((LOG(P13))/LOG(2))))</f>
        <v>-0.23547279570008298</v>
      </c>
      <c r="T13" s="35">
        <f>N13</f>
        <v>1221</v>
      </c>
      <c r="U13" s="35">
        <f>COUNTIF(L7:L32,T13)</f>
        <v>2</v>
      </c>
      <c r="V13" s="35">
        <f>U13/(W4-U20)</f>
        <v>7.6923076923076927E-2</v>
      </c>
      <c r="W13" s="35">
        <f>IF(V13=0,0,(V13*((LOG(V13))/LOG(2))))</f>
        <v>-0.28464920908777636</v>
      </c>
      <c r="Y13" s="35">
        <f>N13</f>
        <v>1221</v>
      </c>
      <c r="Z13" s="35">
        <f>COUNTIF(L33:L59,Y13)</f>
        <v>2</v>
      </c>
      <c r="AA13" s="35">
        <f>Z13/(AB4-Z20)</f>
        <v>7.6923076923076927E-2</v>
      </c>
      <c r="AB13" s="35">
        <f>IF(AA13=0,0,(AA13*((LOG(AA13))/LOG(2))))</f>
        <v>-0.28464920908777636</v>
      </c>
      <c r="AD13" s="35">
        <f>N13</f>
        <v>1221</v>
      </c>
      <c r="AE13" s="35">
        <f>COUNTIF(L60:L85,AD13)</f>
        <v>2</v>
      </c>
      <c r="AF13" s="35">
        <f>AE13/(AG4-AE20)</f>
        <v>8.6956521739130432E-2</v>
      </c>
      <c r="AG13" s="35">
        <f>IF(AF13=0,0,(AF13*((LOG(AF13))/LOG(2))))</f>
        <v>-0.30639669183104457</v>
      </c>
      <c r="AI13" s="35">
        <f>N13</f>
        <v>1221</v>
      </c>
      <c r="AJ13" s="35">
        <f>COUNTIF(L86:L111,AI13)</f>
        <v>1</v>
      </c>
      <c r="AK13" s="35">
        <f>AJ13/(AL4-AJ20)</f>
        <v>4.7619047619047616E-2</v>
      </c>
      <c r="AL13" s="35">
        <f>IF(AK13=0,0,(AK13*((LOG(AK13))/LOG(2))))</f>
        <v>-0.20915797251327431</v>
      </c>
      <c r="AN13" s="35">
        <f>N13</f>
        <v>1221</v>
      </c>
      <c r="AO13" s="35">
        <f>COUNTIF(L112:L138,AN13)</f>
        <v>2</v>
      </c>
      <c r="AP13" s="35">
        <f>AO13/(AQ4-AO20)</f>
        <v>8.6956521739130432E-2</v>
      </c>
      <c r="AQ13" s="35">
        <f>IF(AP13=0,0,(AP13*((LOG(AP13))/LOG(2))))</f>
        <v>-0.30639669183104457</v>
      </c>
      <c r="AS13" s="35">
        <f>N13</f>
        <v>1221</v>
      </c>
      <c r="AT13" s="35">
        <f>COUNTIF(L139:L164,AS13)</f>
        <v>0</v>
      </c>
      <c r="AU13" s="35">
        <f>AT13/(AV4-AT20)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1073</v>
      </c>
      <c r="C14" s="60">
        <v>21</v>
      </c>
      <c r="D14" s="57">
        <v>1082</v>
      </c>
      <c r="E14" s="60">
        <v>11</v>
      </c>
      <c r="F14" s="57">
        <v>1097</v>
      </c>
      <c r="G14" s="63">
        <v>12</v>
      </c>
      <c r="H14" s="63">
        <v>1105</v>
      </c>
      <c r="I14" s="41"/>
      <c r="J14" s="41"/>
      <c r="K14" s="42">
        <v>0</v>
      </c>
      <c r="L14">
        <v>2211</v>
      </c>
      <c r="N14" s="35">
        <v>1222</v>
      </c>
      <c r="O14" s="35">
        <f>COUNTIF($L$7:$L$500,N14)</f>
        <v>3</v>
      </c>
      <c r="P14" s="35">
        <f>O14/$Q$4</f>
        <v>1.8987341772151899E-2</v>
      </c>
      <c r="Q14" s="35">
        <f>IF(P14=0,0,(P14*((LOG(P14))/LOG(2))))</f>
        <v>-0.10858515659726482</v>
      </c>
      <c r="T14" s="35">
        <f>N14</f>
        <v>1222</v>
      </c>
      <c r="U14" s="35">
        <f>COUNTIF(L7:L32,T14)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COUNTIF(L33:L59,Y14)</f>
        <v>0</v>
      </c>
      <c r="AA14" s="35">
        <f>Z14/(AB4-Z20)</f>
        <v>0</v>
      </c>
      <c r="AB14" s="35">
        <f>IF(AA14=0,0,(AA14*((LOG(AA14))/LOG(2))))</f>
        <v>0</v>
      </c>
      <c r="AD14" s="35">
        <f>N14</f>
        <v>1222</v>
      </c>
      <c r="AE14" s="35">
        <f>COUNTIF(L60:L85,AD14)</f>
        <v>2</v>
      </c>
      <c r="AF14" s="35">
        <f>AE14/(AG4-AE20)</f>
        <v>8.6956521739130432E-2</v>
      </c>
      <c r="AG14" s="35">
        <f>IF(AF14=0,0,(AF14*((LOG(AF14))/LOG(2))))</f>
        <v>-0.30639669183104457</v>
      </c>
      <c r="AI14" s="35">
        <f>N14</f>
        <v>1222</v>
      </c>
      <c r="AJ14" s="35">
        <f>COUNTIF(L86:L111,AI14)</f>
        <v>0</v>
      </c>
      <c r="AK14" s="35">
        <f>AJ14/(AL4-AJ20)</f>
        <v>0</v>
      </c>
      <c r="AL14" s="35">
        <f>IF(AK14=0,0,(AK14*((LOG(AK14))/LOG(2))))</f>
        <v>0</v>
      </c>
      <c r="AN14" s="35">
        <f>N14</f>
        <v>1222</v>
      </c>
      <c r="AO14" s="35">
        <f>COUNTIF(L112:L138,AN14)</f>
        <v>1</v>
      </c>
      <c r="AP14" s="35">
        <f>AO14/(AQ4-AO20)</f>
        <v>4.3478260869565216E-2</v>
      </c>
      <c r="AQ14" s="35">
        <f>IF(AP14=0,0,(AP14*((LOG(AP14))/LOG(2))))</f>
        <v>-0.19667660678508753</v>
      </c>
      <c r="AS14" s="35">
        <f>N14</f>
        <v>1222</v>
      </c>
      <c r="AT14" s="35">
        <f>COUNTIF(L139:L164,AS14)</f>
        <v>0</v>
      </c>
      <c r="AU14" s="35">
        <f>AT14/(AV4-AT20)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1205</v>
      </c>
      <c r="C15" s="60">
        <v>21</v>
      </c>
      <c r="D15" s="57">
        <v>1222</v>
      </c>
      <c r="E15" s="60">
        <v>11</v>
      </c>
      <c r="F15" s="57">
        <v>1238</v>
      </c>
      <c r="G15" s="63">
        <v>12</v>
      </c>
      <c r="H15" s="63">
        <v>1246</v>
      </c>
      <c r="I15" s="41"/>
      <c r="J15" s="41"/>
      <c r="K15" s="42">
        <v>0</v>
      </c>
      <c r="L15">
        <v>2211</v>
      </c>
      <c r="N15" s="35">
        <v>2111</v>
      </c>
      <c r="O15" s="35">
        <f>COUNTIF($L$7:$L$500,N15)</f>
        <v>7</v>
      </c>
      <c r="P15" s="35">
        <f>O15/$Q$4</f>
        <v>4.4303797468354431E-2</v>
      </c>
      <c r="Q15" s="35">
        <f>IF(P15=0,0,(P15*((LOG(P15))/LOG(2))))</f>
        <v>-0.19920873913187651</v>
      </c>
      <c r="T15" s="35">
        <f>N15</f>
        <v>2111</v>
      </c>
      <c r="U15" s="35">
        <f>COUNTIF(L7:L32,T15)</f>
        <v>3</v>
      </c>
      <c r="V15" s="35">
        <f>U15/(W4-U20)</f>
        <v>0.11538461538461539</v>
      </c>
      <c r="W15" s="35">
        <f>IF(V15=0,0,(V15*((LOG(V15))/LOG(2))))</f>
        <v>-0.35947814047153104</v>
      </c>
      <c r="Y15" s="35">
        <f>N15</f>
        <v>2111</v>
      </c>
      <c r="Z15" s="35">
        <f>COUNTIF(L33:L59,Y15)</f>
        <v>1</v>
      </c>
      <c r="AA15" s="35">
        <f>Z15/(AB4-Z20)</f>
        <v>3.8461538461538464E-2</v>
      </c>
      <c r="AB15" s="35">
        <f>IF(AA15=0,0,(AA15*((LOG(AA15))/LOG(2))))</f>
        <v>-0.18078614300542661</v>
      </c>
      <c r="AD15" s="35">
        <f>N15</f>
        <v>2111</v>
      </c>
      <c r="AE15" s="35">
        <f>COUNTIF(L60:L85,AD15)</f>
        <v>3</v>
      </c>
      <c r="AF15" s="35">
        <f>AE15/(AG4-AE20)</f>
        <v>0.13043478260869565</v>
      </c>
      <c r="AG15" s="35">
        <f>IF(AF15=0,0,(AF15*((LOG(AF15))/LOG(2))))</f>
        <v>-0.3832955811307639</v>
      </c>
      <c r="AI15" s="35">
        <f>N15</f>
        <v>2111</v>
      </c>
      <c r="AJ15" s="35">
        <f>COUNTIF(L86:L111,AI15)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COUNTIF(L112:L138,AN15)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COUNTIF(L139:L164,AS15)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1350</v>
      </c>
      <c r="C16" s="60">
        <v>14</v>
      </c>
      <c r="D16" s="57">
        <v>1370</v>
      </c>
      <c r="E16" s="60">
        <v>24</v>
      </c>
      <c r="F16" s="57">
        <v>1399</v>
      </c>
      <c r="G16" s="63">
        <v>23</v>
      </c>
      <c r="H16" s="63">
        <v>1411</v>
      </c>
      <c r="I16" s="41"/>
      <c r="J16" s="41"/>
      <c r="K16" s="42">
        <v>0</v>
      </c>
      <c r="L16">
        <v>1122</v>
      </c>
      <c r="N16" s="35">
        <v>2112</v>
      </c>
      <c r="O16" s="35">
        <f>COUNTIF($L$7:$L$500,N16)</f>
        <v>7</v>
      </c>
      <c r="P16" s="35">
        <f>O16/$Q$4</f>
        <v>4.4303797468354431E-2</v>
      </c>
      <c r="Q16" s="35">
        <f>IF(P16=0,0,(P16*((LOG(P16))/LOG(2))))</f>
        <v>-0.19920873913187651</v>
      </c>
      <c r="T16" s="35">
        <f>N16</f>
        <v>2112</v>
      </c>
      <c r="U16" s="35">
        <f>COUNTIF(L7:L32,T16)</f>
        <v>1</v>
      </c>
      <c r="V16" s="35">
        <f>U16/(W4-U20)</f>
        <v>3.8461538461538464E-2</v>
      </c>
      <c r="W16" s="35">
        <f>IF(V16=0,0,(V16*((LOG(V16))/LOG(2))))</f>
        <v>-0.18078614300542661</v>
      </c>
      <c r="Y16" s="35">
        <f>N16</f>
        <v>2112</v>
      </c>
      <c r="Z16" s="35">
        <f>COUNTIF(L33:L59,Y16)</f>
        <v>1</v>
      </c>
      <c r="AA16" s="35">
        <f>Z16/(AB4-Z20)</f>
        <v>3.8461538461538464E-2</v>
      </c>
      <c r="AB16" s="35">
        <f>IF(AA16=0,0,(AA16*((LOG(AA16))/LOG(2))))</f>
        <v>-0.18078614300542661</v>
      </c>
      <c r="AD16" s="35">
        <f>N16</f>
        <v>2112</v>
      </c>
      <c r="AE16" s="35">
        <f>COUNTIF(L60:L85,AD16)</f>
        <v>1</v>
      </c>
      <c r="AF16" s="35">
        <f>AE16/(AG4-AE20)</f>
        <v>4.3478260869565216E-2</v>
      </c>
      <c r="AG16" s="35">
        <f>IF(AF16=0,0,(AF16*((LOG(AF16))/LOG(2))))</f>
        <v>-0.19667660678508753</v>
      </c>
      <c r="AI16" s="35">
        <f>N16</f>
        <v>2112</v>
      </c>
      <c r="AJ16" s="35">
        <f>COUNTIF(L86:L111,AI16)</f>
        <v>0</v>
      </c>
      <c r="AK16" s="35">
        <f>AJ16/(AL4-AJ20)</f>
        <v>0</v>
      </c>
      <c r="AL16" s="35">
        <f>IF(AK16=0,0,(AK16*((LOG(AK16))/LOG(2))))</f>
        <v>0</v>
      </c>
      <c r="AN16" s="35">
        <f>N16</f>
        <v>2112</v>
      </c>
      <c r="AO16" s="35">
        <f>COUNTIF(L112:L138,AN16)</f>
        <v>1</v>
      </c>
      <c r="AP16" s="35">
        <f>AO16/(AQ4-AO20)</f>
        <v>4.3478260869565216E-2</v>
      </c>
      <c r="AQ16" s="35">
        <f>IF(AP16=0,0,(AP16*((LOG(AP16))/LOG(2))))</f>
        <v>-0.19667660678508753</v>
      </c>
      <c r="AS16" s="35">
        <f>N16</f>
        <v>2112</v>
      </c>
      <c r="AT16" s="35">
        <f>COUNTIF(L139:L164,AS16)</f>
        <v>3</v>
      </c>
      <c r="AU16" s="35">
        <f>AT16/(AV4-AT20)</f>
        <v>0.13043478260869565</v>
      </c>
      <c r="AV16" s="35">
        <f>IF(AU16=0,0,(AU16*((LOG(AU16))/LOG(2))))</f>
        <v>-0.3832955811307639</v>
      </c>
    </row>
    <row r="17" spans="1:48" x14ac:dyDescent="0.3">
      <c r="A17" s="57">
        <v>12</v>
      </c>
      <c r="B17" s="57">
        <v>1518</v>
      </c>
      <c r="C17" s="60">
        <v>14</v>
      </c>
      <c r="D17" s="57">
        <v>1536</v>
      </c>
      <c r="E17" s="60">
        <v>24</v>
      </c>
      <c r="F17" s="57">
        <v>1544</v>
      </c>
      <c r="G17" s="63">
        <v>14</v>
      </c>
      <c r="H17" s="63">
        <v>1557</v>
      </c>
      <c r="I17" s="41"/>
      <c r="J17" s="41"/>
      <c r="K17" s="42">
        <v>0</v>
      </c>
      <c r="L17">
        <v>1121</v>
      </c>
      <c r="N17" s="35">
        <v>2121</v>
      </c>
      <c r="O17" s="35">
        <f>COUNTIF($L$7:$L$500,N17)</f>
        <v>35</v>
      </c>
      <c r="P17" s="35">
        <f>O17/$Q$4</f>
        <v>0.22151898734177214</v>
      </c>
      <c r="Q17" s="35">
        <f>IF(P17=0,0,(P17*((LOG(P17))/LOG(2))))</f>
        <v>-0.48169253539952384</v>
      </c>
      <c r="T17" s="35">
        <f>N17</f>
        <v>2121</v>
      </c>
      <c r="U17" s="35">
        <f>COUNTIF(L7:L32,T17)</f>
        <v>2</v>
      </c>
      <c r="V17" s="35">
        <f>U17/(W4-U20)</f>
        <v>7.6923076923076927E-2</v>
      </c>
      <c r="W17" s="35">
        <f>IF(V17=0,0,(V17*((LOG(V17))/LOG(2))))</f>
        <v>-0.28464920908777636</v>
      </c>
      <c r="Y17" s="35">
        <f>N17</f>
        <v>2121</v>
      </c>
      <c r="Z17" s="35">
        <f>COUNTIF(L33:L59,Y17)</f>
        <v>11</v>
      </c>
      <c r="AA17" s="35">
        <f>Z17/(AB4-Z20)</f>
        <v>0.42307692307692307</v>
      </c>
      <c r="AB17" s="35">
        <f>IF(AA17=0,0,(AA17*((LOG(AA17))/LOG(2))))</f>
        <v>-0.52504188825160547</v>
      </c>
      <c r="AD17" s="35">
        <f>N17</f>
        <v>2121</v>
      </c>
      <c r="AE17" s="35">
        <f>COUNTIF(L60:L85,AD17)</f>
        <v>5</v>
      </c>
      <c r="AF17" s="35">
        <f>AE17/(AG4-AE20)</f>
        <v>0.21739130434782608</v>
      </c>
      <c r="AG17" s="35">
        <f>IF(AF17=0,0,(AF17*((LOG(AF17))/LOG(2))))</f>
        <v>-0.47861605677601093</v>
      </c>
      <c r="AI17" s="35">
        <f>N17</f>
        <v>2121</v>
      </c>
      <c r="AJ17" s="35">
        <f>COUNTIF(L86:L111,AI17)</f>
        <v>4</v>
      </c>
      <c r="AK17" s="35">
        <f>AJ17/(AL4-AJ20)</f>
        <v>0.19047619047619047</v>
      </c>
      <c r="AL17" s="35">
        <f>IF(AK17=0,0,(AK17*((LOG(AK17))/LOG(2))))</f>
        <v>-0.4556795091007162</v>
      </c>
      <c r="AN17" s="35">
        <f>N17</f>
        <v>2121</v>
      </c>
      <c r="AO17" s="35">
        <f>COUNTIF(L112:L138,AN17)</f>
        <v>7</v>
      </c>
      <c r="AP17" s="35">
        <f>AO17/(AQ4-AO20)</f>
        <v>0.30434782608695654</v>
      </c>
      <c r="AQ17" s="35">
        <f>IF(AP17=0,0,(AP17*((LOG(AP17))/LOG(2))))</f>
        <v>-0.52232387991286355</v>
      </c>
      <c r="AS17" s="35">
        <f>N17</f>
        <v>2121</v>
      </c>
      <c r="AT17" s="35">
        <f>COUNTIF(L139:L164,AS17)</f>
        <v>6</v>
      </c>
      <c r="AU17" s="35">
        <f>AT17/(AV4-AT20)</f>
        <v>0.2608695652173913</v>
      </c>
      <c r="AV17" s="35">
        <f>IF(AU17=0,0,(AU17*((LOG(AU17))/LOG(2))))</f>
        <v>-0.50572159704413644</v>
      </c>
    </row>
    <row r="18" spans="1:48" x14ac:dyDescent="0.3">
      <c r="A18" s="57">
        <v>12</v>
      </c>
      <c r="B18" s="57">
        <v>1674</v>
      </c>
      <c r="C18" s="60">
        <v>23</v>
      </c>
      <c r="D18" s="57">
        <v>1682</v>
      </c>
      <c r="E18" s="60">
        <v>24</v>
      </c>
      <c r="F18" s="57">
        <v>1693</v>
      </c>
      <c r="G18" s="63">
        <v>14</v>
      </c>
      <c r="H18" s="63">
        <v>1706</v>
      </c>
      <c r="I18" s="41"/>
      <c r="J18" s="41"/>
      <c r="K18" s="42">
        <v>0</v>
      </c>
      <c r="L18">
        <v>1221</v>
      </c>
      <c r="N18" s="35">
        <v>2122</v>
      </c>
      <c r="O18" s="35">
        <f>COUNTIF($L$7:$L$500,N18)</f>
        <v>27</v>
      </c>
      <c r="P18" s="35">
        <f>O18/$Q$4</f>
        <v>0.17088607594936708</v>
      </c>
      <c r="Q18" s="35">
        <f>IF(P18=0,0,(P18*((LOG(P18))/LOG(2))))</f>
        <v>-0.43557036482511474</v>
      </c>
      <c r="T18" s="35">
        <f>N18</f>
        <v>2122</v>
      </c>
      <c r="U18" s="35">
        <f>COUNTIF(L7:L32,T18)</f>
        <v>1</v>
      </c>
      <c r="V18" s="35">
        <f>U18/(W4-U20)</f>
        <v>3.8461538461538464E-2</v>
      </c>
      <c r="W18" s="35">
        <f>IF(V18=0,0,(V18*((LOG(V18))/LOG(2))))</f>
        <v>-0.18078614300542661</v>
      </c>
      <c r="Y18" s="35">
        <f>N18</f>
        <v>2122</v>
      </c>
      <c r="Z18" s="35">
        <f>COUNTIF(L33:L59,Y18)</f>
        <v>3</v>
      </c>
      <c r="AA18" s="35">
        <f>Z18/(AB4-Z20)</f>
        <v>0.11538461538461539</v>
      </c>
      <c r="AB18" s="35">
        <f>IF(AA18=0,0,(AA18*((LOG(AA18))/LOG(2))))</f>
        <v>-0.35947814047153104</v>
      </c>
      <c r="AD18" s="35">
        <f>N18</f>
        <v>2122</v>
      </c>
      <c r="AE18" s="35">
        <f>COUNTIF(L60:L85,AD18)</f>
        <v>7</v>
      </c>
      <c r="AF18" s="35">
        <f>AE18/(AG4-AE20)</f>
        <v>0.30434782608695654</v>
      </c>
      <c r="AG18" s="35">
        <f>IF(AF18=0,0,(AF18*((LOG(AF18))/LOG(2))))</f>
        <v>-0.52232387991286355</v>
      </c>
      <c r="AI18" s="35">
        <f>N18</f>
        <v>2122</v>
      </c>
      <c r="AJ18" s="35">
        <f>COUNTIF(L86:L111,AI18)</f>
        <v>6</v>
      </c>
      <c r="AK18" s="35">
        <f>AJ18/(AL4-AJ20)</f>
        <v>0.2857142857142857</v>
      </c>
      <c r="AL18" s="35">
        <f>IF(AK18=0,0,(AK18*((LOG(AK18))/LOG(2))))</f>
        <v>-0.51638712058788683</v>
      </c>
      <c r="AN18" s="35">
        <f>N18</f>
        <v>2122</v>
      </c>
      <c r="AO18" s="35">
        <f>COUNTIF(L112:L138,AN18)</f>
        <v>3</v>
      </c>
      <c r="AP18" s="35">
        <f>AO18/(AQ4-AO20)</f>
        <v>0.13043478260869565</v>
      </c>
      <c r="AQ18" s="35">
        <f>IF(AP18=0,0,(AP18*((LOG(AP18))/LOG(2))))</f>
        <v>-0.3832955811307639</v>
      </c>
      <c r="AS18" s="35">
        <f>N18</f>
        <v>2122</v>
      </c>
      <c r="AT18" s="35">
        <f>COUNTIF(L139:L164,AS18)</f>
        <v>7</v>
      </c>
      <c r="AU18" s="35">
        <f>AT18/(AV4-AT20)</f>
        <v>0.30434782608695654</v>
      </c>
      <c r="AV18" s="35">
        <f>IF(AU18=0,0,(AU18*((LOG(AU18))/LOG(2))))</f>
        <v>-0.52232387991286355</v>
      </c>
    </row>
    <row r="19" spans="1:48" x14ac:dyDescent="0.3">
      <c r="A19" s="57">
        <v>12</v>
      </c>
      <c r="B19" s="57">
        <v>1810</v>
      </c>
      <c r="C19" s="60">
        <v>23</v>
      </c>
      <c r="D19" s="57">
        <v>1819</v>
      </c>
      <c r="E19" s="60">
        <v>13</v>
      </c>
      <c r="F19" s="57">
        <v>1831</v>
      </c>
      <c r="G19" s="63">
        <v>14</v>
      </c>
      <c r="H19" s="63">
        <v>1840</v>
      </c>
      <c r="I19" s="41"/>
      <c r="J19" s="41"/>
      <c r="K19" s="42">
        <v>0</v>
      </c>
      <c r="L19">
        <v>1211</v>
      </c>
      <c r="N19" s="35">
        <v>2211</v>
      </c>
      <c r="O19" s="35">
        <f>COUNTIF($L$7:$L$500,N19)</f>
        <v>3</v>
      </c>
      <c r="P19" s="35">
        <f>O19/$Q$4</f>
        <v>1.8987341772151899E-2</v>
      </c>
      <c r="Q19" s="35">
        <f>IF(P19=0,0,(P19*((LOG(P19))/LOG(2))))</f>
        <v>-0.10858515659726482</v>
      </c>
      <c r="T19" s="35">
        <f>N19</f>
        <v>2211</v>
      </c>
      <c r="U19" s="35">
        <f>COUNTIF(L7:L32,T19)</f>
        <v>2</v>
      </c>
      <c r="V19" s="35">
        <f>U19/(W4-U20)</f>
        <v>7.6923076923076927E-2</v>
      </c>
      <c r="W19" s="35">
        <f>IF(V19=0,0,(V19*((LOG(V19))/LOG(2))))</f>
        <v>-0.28464920908777636</v>
      </c>
      <c r="Y19" s="35">
        <f>N19</f>
        <v>2211</v>
      </c>
      <c r="Z19" s="35">
        <f>COUNTIF(L33:L59,Y19)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COUNTIF(L60:L85,AD19)</f>
        <v>1</v>
      </c>
      <c r="AF19" s="35">
        <f>AE19/(AG4-AE20)</f>
        <v>4.3478260869565216E-2</v>
      </c>
      <c r="AG19" s="35">
        <f>IF(AF19=0,0,(AF19*((LOG(AF19))/LOG(2))))</f>
        <v>-0.19667660678508753</v>
      </c>
      <c r="AI19" s="35">
        <f>N19</f>
        <v>2211</v>
      </c>
      <c r="AJ19" s="35">
        <f>COUNTIF(L86:L111,AI19)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COUNTIF(L112:L138,AN19)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COUNTIF(L139:L164,AS19)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1945</v>
      </c>
      <c r="C20" s="60">
        <v>23</v>
      </c>
      <c r="D20" s="57">
        <v>1954</v>
      </c>
      <c r="E20" s="60">
        <v>13</v>
      </c>
      <c r="F20" s="57">
        <v>1964</v>
      </c>
      <c r="G20" s="63">
        <v>14</v>
      </c>
      <c r="H20" s="63">
        <v>1972</v>
      </c>
      <c r="I20" s="41"/>
      <c r="J20" s="41"/>
      <c r="K20" s="42">
        <v>0</v>
      </c>
      <c r="L20">
        <v>1211</v>
      </c>
      <c r="N20" s="35">
        <v>2212</v>
      </c>
      <c r="O20" s="35">
        <f>COUNTIF($L$7:$L$500,N20)</f>
        <v>16</v>
      </c>
      <c r="P20" s="35">
        <f>O20/$Q$4</f>
        <v>0.10126582278481013</v>
      </c>
      <c r="Q20" s="35">
        <f>IF(P20=0,0,(P20*((LOG(P20))/LOG(2))))</f>
        <v>-0.33456007576476993</v>
      </c>
      <c r="T20" s="35">
        <f>N20</f>
        <v>2212</v>
      </c>
      <c r="U20" s="35">
        <f>COUNTIF(L7:L32,T20)</f>
        <v>0</v>
      </c>
      <c r="V20" s="54"/>
      <c r="W20" s="55"/>
      <c r="Y20" s="35">
        <f>N20</f>
        <v>2212</v>
      </c>
      <c r="Z20" s="35">
        <f>COUNTIF(L33:L59,Y20)</f>
        <v>1</v>
      </c>
      <c r="AA20" s="54"/>
      <c r="AB20" s="55"/>
      <c r="AD20" s="35">
        <f>N20</f>
        <v>2212</v>
      </c>
      <c r="AE20" s="35">
        <f>COUNTIF(L60:L85,AD20)</f>
        <v>3</v>
      </c>
      <c r="AF20" s="54"/>
      <c r="AG20" s="55"/>
      <c r="AI20" s="35">
        <f>N20</f>
        <v>2212</v>
      </c>
      <c r="AJ20" s="35">
        <f>COUNTIF(L86:L111,AI20)</f>
        <v>5</v>
      </c>
      <c r="AK20" s="54"/>
      <c r="AL20" s="55"/>
      <c r="AN20" s="35">
        <f>N20</f>
        <v>2212</v>
      </c>
      <c r="AO20" s="35">
        <f>COUNTIF(L112:L138,AN20)</f>
        <v>4</v>
      </c>
      <c r="AP20" s="54"/>
      <c r="AQ20" s="55"/>
      <c r="AS20" s="35">
        <f>N20</f>
        <v>2212</v>
      </c>
      <c r="AT20" s="35">
        <f>COUNTIF(L139:L164,AS20)</f>
        <v>3</v>
      </c>
      <c r="AU20" s="54"/>
      <c r="AV20" s="55"/>
    </row>
    <row r="21" spans="1:48" x14ac:dyDescent="0.3">
      <c r="A21" s="57">
        <v>12</v>
      </c>
      <c r="B21" s="57">
        <v>2094</v>
      </c>
      <c r="C21" s="60">
        <v>14</v>
      </c>
      <c r="D21" s="57">
        <v>2100</v>
      </c>
      <c r="E21" s="60">
        <v>13</v>
      </c>
      <c r="F21" s="57">
        <v>2109</v>
      </c>
      <c r="G21" s="63">
        <v>14</v>
      </c>
      <c r="H21" s="63">
        <v>2119</v>
      </c>
      <c r="I21" s="41"/>
      <c r="J21" s="41"/>
      <c r="K21" s="42">
        <v>0</v>
      </c>
      <c r="L21">
        <v>1111</v>
      </c>
      <c r="N21" s="35">
        <v>2221</v>
      </c>
      <c r="O21" s="35">
        <f>COUNTIF($L$7:$L$500,N21)</f>
        <v>1</v>
      </c>
      <c r="P21" s="35">
        <f>O21/$Q$4</f>
        <v>6.3291139240506328E-3</v>
      </c>
      <c r="Q21" s="35">
        <f>IF(P21=0,0,(P21*((LOG(P21))/LOG(2))))</f>
        <v>-4.6226460431500652E-2</v>
      </c>
      <c r="T21" s="35">
        <f>N21</f>
        <v>2221</v>
      </c>
      <c r="U21" s="35">
        <f>COUNTIF(L7:L32,T21)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COUNTIF(L33:L59,Y21)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COUNTIF(L60:L85,AD21)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COUNTIF(L86:L111,AI21)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COUNTIF(L112:L138,AN21)</f>
        <v>1</v>
      </c>
      <c r="AP21" s="35">
        <f>AO21/(AQ4-AO20)</f>
        <v>4.3478260869565216E-2</v>
      </c>
      <c r="AQ21" s="35">
        <f>IF(AP21=0,0,(AP21*((LOG(AP21))/LOG(2))))</f>
        <v>-0.19667660678508753</v>
      </c>
      <c r="AS21" s="35">
        <f>N21</f>
        <v>2221</v>
      </c>
      <c r="AT21" s="35">
        <f>COUNTIF(L139:L164,AS21)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2230</v>
      </c>
      <c r="C22" s="60">
        <v>14</v>
      </c>
      <c r="D22" s="57">
        <v>2252</v>
      </c>
      <c r="E22" s="60">
        <v>13</v>
      </c>
      <c r="F22" s="57">
        <v>2259</v>
      </c>
      <c r="G22" s="63">
        <v>14</v>
      </c>
      <c r="H22" s="63">
        <v>2270</v>
      </c>
      <c r="I22" s="41"/>
      <c r="J22" s="41"/>
      <c r="K22" s="42">
        <v>0</v>
      </c>
      <c r="L22">
        <v>1111</v>
      </c>
      <c r="N22" s="35">
        <v>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2222</v>
      </c>
      <c r="U22" s="35">
        <f>COUNTIF(L7:L32,T22)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COUNTIF(L33:L59,Y22)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COUNTIF(L60:L85,AD22)</f>
        <v>0</v>
      </c>
      <c r="AF22" s="35">
        <f>AE22/(AG4-AE20)</f>
        <v>0</v>
      </c>
      <c r="AG22" s="35">
        <f>IF(AF22=0,0,(AF22*((LOG(AF22))/LOG(2))))</f>
        <v>0</v>
      </c>
      <c r="AI22" s="35">
        <f>N22</f>
        <v>2222</v>
      </c>
      <c r="AJ22" s="35">
        <f>COUNTIF(L86:L111,AI22)</f>
        <v>0</v>
      </c>
      <c r="AK22" s="35">
        <f>AJ22/(AL4-AJ20)</f>
        <v>0</v>
      </c>
      <c r="AL22" s="35">
        <f>IF(AK22=0,0,(AK22*((LOG(AK22))/LOG(2))))</f>
        <v>0</v>
      </c>
      <c r="AN22" s="35">
        <f>N22</f>
        <v>2222</v>
      </c>
      <c r="AO22" s="35">
        <f>COUNTIF(L112:L138,AN22)</f>
        <v>0</v>
      </c>
      <c r="AP22" s="35">
        <f>AO22/(AQ4-AO20)</f>
        <v>0</v>
      </c>
      <c r="AQ22" s="35">
        <f>IF(AP22=0,0,(AP22*((LOG(AP22))/LOG(2))))</f>
        <v>0</v>
      </c>
      <c r="AS22" s="35">
        <f>N22</f>
        <v>2222</v>
      </c>
      <c r="AT22" s="35">
        <f>COUNTIF(L139:L164,AS22)</f>
        <v>0</v>
      </c>
      <c r="AU22" s="35">
        <f>AT22/(AV4-AT20)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2369</v>
      </c>
      <c r="C23" s="60">
        <v>12</v>
      </c>
      <c r="D23" s="57">
        <v>2380</v>
      </c>
      <c r="E23" s="60">
        <v>13</v>
      </c>
      <c r="F23" s="57">
        <v>2399</v>
      </c>
      <c r="G23" s="63">
        <v>14</v>
      </c>
      <c r="H23" s="63">
        <v>2410</v>
      </c>
      <c r="I23" s="41"/>
      <c r="J23" s="41"/>
      <c r="K23" s="42">
        <v>0</v>
      </c>
      <c r="L23">
        <v>2111</v>
      </c>
      <c r="P23" s="27">
        <f>SUM(P7:P22)</f>
        <v>1</v>
      </c>
      <c r="Q23" s="27">
        <f>-SUM(Q7:Q22)</f>
        <v>3.3643046611639074</v>
      </c>
      <c r="V23" s="27">
        <f>SUM(V7:V22)</f>
        <v>1</v>
      </c>
      <c r="W23" s="27">
        <f>-SUM(W7:W22)</f>
        <v>3.146348489042373</v>
      </c>
      <c r="AA23" s="27">
        <f>SUM(AA7:AA22)</f>
        <v>1</v>
      </c>
      <c r="AB23" s="27">
        <f>-SUM(AB7:AB22)</f>
        <v>2.7172273023973532</v>
      </c>
      <c r="AF23" s="27">
        <f>SUM(AF7:AF22)</f>
        <v>0.99999999999999989</v>
      </c>
      <c r="AG23" s="27">
        <f>-SUM(AG7:AG22)</f>
        <v>2.7837353286220776</v>
      </c>
      <c r="AK23" s="27">
        <f>SUM(AK7:AK22)</f>
        <v>0.99999999999999989</v>
      </c>
      <c r="AL23" s="27">
        <f>-SUM(AL7:AL22)</f>
        <v>2.7247198033190521</v>
      </c>
      <c r="AP23" s="27">
        <f>SUM(AP7:AP22)</f>
        <v>1</v>
      </c>
      <c r="AQ23" s="27">
        <f>-SUM(AQ7:AQ22)</f>
        <v>2.7011207838442464</v>
      </c>
      <c r="AU23" s="27">
        <f>SUM(AU7:AU22)</f>
        <v>1</v>
      </c>
      <c r="AV23" s="27">
        <f>-SUM(AV7:AV22)</f>
        <v>1.9336649380006274</v>
      </c>
    </row>
    <row r="24" spans="1:48" x14ac:dyDescent="0.3">
      <c r="A24" s="57">
        <v>12</v>
      </c>
      <c r="B24" s="57">
        <v>2518</v>
      </c>
      <c r="C24" s="60">
        <v>23</v>
      </c>
      <c r="D24" s="57">
        <v>2526</v>
      </c>
      <c r="E24" s="60">
        <v>13</v>
      </c>
      <c r="F24" s="57">
        <v>2537</v>
      </c>
      <c r="G24" s="63">
        <v>23</v>
      </c>
      <c r="H24" s="63">
        <v>2551</v>
      </c>
      <c r="I24" s="41"/>
      <c r="J24" s="41"/>
      <c r="K24" s="42">
        <v>0</v>
      </c>
      <c r="L24">
        <v>1212</v>
      </c>
      <c r="P24" s="28" t="s">
        <v>89</v>
      </c>
      <c r="Q24" s="28">
        <f>Q23/(LOG(Q4)/LOG(2))</f>
        <v>0.46062508954743464</v>
      </c>
      <c r="V24" s="28" t="s">
        <v>116</v>
      </c>
      <c r="W24" s="28">
        <f>W23/(LOG(W4)/LOG(2))</f>
        <v>0.66937322414735201</v>
      </c>
      <c r="AA24" s="28" t="s">
        <v>119</v>
      </c>
      <c r="AB24" s="28">
        <f>AB23/(LOG(AB4)/LOG(2))</f>
        <v>0.57145985076639938</v>
      </c>
      <c r="AF24" s="28" t="s">
        <v>120</v>
      </c>
      <c r="AG24" s="28">
        <f>AG23/(LOG(AG4)/LOG(2))</f>
        <v>0.59222870530142158</v>
      </c>
      <c r="AK24" s="28" t="s">
        <v>121</v>
      </c>
      <c r="AL24" s="28">
        <f>AL23/(LOG(AL4)/LOG(2))</f>
        <v>0.57967338519482425</v>
      </c>
      <c r="AP24" s="28" t="s">
        <v>122</v>
      </c>
      <c r="AQ24" s="28">
        <f>AQ23/(LOG(AQ4)/LOG(2))</f>
        <v>0.56807249017253081</v>
      </c>
      <c r="AU24" s="28" t="s">
        <v>123</v>
      </c>
      <c r="AV24" s="28">
        <f>AV23/(LOG(AV4)/LOG(2))</f>
        <v>0.41137958445414219</v>
      </c>
    </row>
    <row r="25" spans="1:48" x14ac:dyDescent="0.3">
      <c r="A25" s="57">
        <v>21</v>
      </c>
      <c r="B25" s="57">
        <v>2650</v>
      </c>
      <c r="C25" s="60">
        <v>12</v>
      </c>
      <c r="D25" s="57">
        <v>2666</v>
      </c>
      <c r="E25" s="60">
        <v>24</v>
      </c>
      <c r="F25" s="57">
        <v>2675</v>
      </c>
      <c r="G25" s="63">
        <v>23</v>
      </c>
      <c r="H25" s="63">
        <v>2683</v>
      </c>
      <c r="I25" s="41"/>
      <c r="J25" s="41"/>
      <c r="K25" s="42">
        <v>0</v>
      </c>
      <c r="L25">
        <v>2122</v>
      </c>
    </row>
    <row r="26" spans="1:48" x14ac:dyDescent="0.3">
      <c r="A26" s="57">
        <v>12</v>
      </c>
      <c r="B26" s="57">
        <v>2781</v>
      </c>
      <c r="C26" s="60">
        <v>23</v>
      </c>
      <c r="D26" s="57">
        <v>2789</v>
      </c>
      <c r="E26" s="60">
        <v>13</v>
      </c>
      <c r="F26" s="57">
        <v>2800</v>
      </c>
      <c r="G26" s="63">
        <v>14</v>
      </c>
      <c r="H26" s="63">
        <v>2809</v>
      </c>
      <c r="I26" s="41"/>
      <c r="J26" s="41"/>
      <c r="K26" s="42">
        <v>0</v>
      </c>
      <c r="L26">
        <v>1211</v>
      </c>
    </row>
    <row r="27" spans="1:48" x14ac:dyDescent="0.3">
      <c r="A27" s="57">
        <v>12</v>
      </c>
      <c r="B27" s="57">
        <v>2918</v>
      </c>
      <c r="C27" s="60">
        <v>14</v>
      </c>
      <c r="D27" s="57">
        <v>2943</v>
      </c>
      <c r="E27" s="60">
        <v>13</v>
      </c>
      <c r="F27" s="57">
        <v>2949</v>
      </c>
      <c r="G27" s="63">
        <v>14</v>
      </c>
      <c r="H27" s="63">
        <v>2960</v>
      </c>
      <c r="I27" s="41"/>
      <c r="J27" s="41"/>
      <c r="K27" s="42">
        <v>0</v>
      </c>
      <c r="L27">
        <v>1111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21</v>
      </c>
      <c r="B28" s="57">
        <v>3078</v>
      </c>
      <c r="C28" s="60">
        <v>12</v>
      </c>
      <c r="D28" s="57">
        <v>3089</v>
      </c>
      <c r="E28" s="60">
        <v>13</v>
      </c>
      <c r="F28" s="57">
        <v>3097</v>
      </c>
      <c r="G28" s="63">
        <v>14</v>
      </c>
      <c r="H28" s="63">
        <v>3107</v>
      </c>
      <c r="I28" s="41"/>
      <c r="J28" s="41"/>
      <c r="K28" s="42">
        <v>0</v>
      </c>
      <c r="L28">
        <v>2111</v>
      </c>
      <c r="N28" s="39">
        <f>COUNTIF(L7:L164,G3)</f>
        <v>16</v>
      </c>
      <c r="O28" s="39"/>
      <c r="P28" s="46">
        <v>26</v>
      </c>
      <c r="Q28" s="46">
        <v>27</v>
      </c>
      <c r="R28" s="46">
        <v>26</v>
      </c>
      <c r="S28" s="46">
        <v>26</v>
      </c>
      <c r="T28" s="46">
        <v>27</v>
      </c>
      <c r="U28" s="46">
        <v>26</v>
      </c>
      <c r="V28" s="45"/>
    </row>
    <row r="29" spans="1:48" x14ac:dyDescent="0.3">
      <c r="A29" s="57">
        <v>21</v>
      </c>
      <c r="B29" s="57">
        <v>3205</v>
      </c>
      <c r="C29" s="60">
        <v>12</v>
      </c>
      <c r="D29" s="57">
        <v>3215</v>
      </c>
      <c r="E29" s="60">
        <v>24</v>
      </c>
      <c r="F29" s="57">
        <v>3225</v>
      </c>
      <c r="G29" s="63">
        <v>14</v>
      </c>
      <c r="H29" s="63">
        <v>3239</v>
      </c>
      <c r="I29" s="41"/>
      <c r="J29" s="41"/>
      <c r="K29" s="42">
        <v>0</v>
      </c>
      <c r="L29">
        <v>2121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7">
        <v>21</v>
      </c>
      <c r="B30" s="57">
        <v>3341</v>
      </c>
      <c r="C30" s="60">
        <v>12</v>
      </c>
      <c r="D30" s="57">
        <v>3353</v>
      </c>
      <c r="E30" s="60">
        <v>24</v>
      </c>
      <c r="F30" s="57">
        <v>3376</v>
      </c>
      <c r="G30" s="63">
        <v>14</v>
      </c>
      <c r="H30" s="63">
        <v>3388</v>
      </c>
      <c r="I30" s="41"/>
      <c r="J30" s="41"/>
      <c r="K30" s="42">
        <v>0</v>
      </c>
      <c r="L30">
        <v>2121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7">
        <v>21</v>
      </c>
      <c r="B31" s="57">
        <v>3505</v>
      </c>
      <c r="C31" s="60">
        <v>12</v>
      </c>
      <c r="D31" s="57">
        <v>3514</v>
      </c>
      <c r="E31" s="60">
        <v>13</v>
      </c>
      <c r="F31" s="57">
        <v>3523</v>
      </c>
      <c r="G31" s="63">
        <v>14</v>
      </c>
      <c r="H31" s="63">
        <v>3531</v>
      </c>
      <c r="I31" s="41"/>
      <c r="J31" s="41"/>
      <c r="K31" s="42">
        <v>0</v>
      </c>
      <c r="L31">
        <v>2111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7">
        <v>12</v>
      </c>
      <c r="B32" s="57">
        <v>3640</v>
      </c>
      <c r="C32" s="60">
        <v>23</v>
      </c>
      <c r="D32" s="57">
        <v>3666</v>
      </c>
      <c r="E32" s="60">
        <v>13</v>
      </c>
      <c r="F32" s="57">
        <v>3683</v>
      </c>
      <c r="G32" s="63">
        <v>14</v>
      </c>
      <c r="H32" s="63">
        <v>3691</v>
      </c>
      <c r="I32" s="41"/>
      <c r="J32" s="41"/>
      <c r="K32" s="42">
        <v>0</v>
      </c>
      <c r="L32">
        <v>1211</v>
      </c>
      <c r="O32" s="44" t="s">
        <v>105</v>
      </c>
      <c r="P32" s="46">
        <f>U20</f>
        <v>0</v>
      </c>
      <c r="Q32" s="46">
        <f>Z20</f>
        <v>1</v>
      </c>
      <c r="R32" s="46">
        <f>AE20</f>
        <v>3</v>
      </c>
      <c r="S32" s="46">
        <f>AJ20</f>
        <v>5</v>
      </c>
      <c r="T32" s="46">
        <f>AO20</f>
        <v>4</v>
      </c>
      <c r="U32" s="46">
        <f>AT20</f>
        <v>3</v>
      </c>
      <c r="V32" s="44"/>
    </row>
    <row r="33" spans="1:22" x14ac:dyDescent="0.3">
      <c r="A33" s="58">
        <v>21</v>
      </c>
      <c r="B33" s="58">
        <v>3789</v>
      </c>
      <c r="C33" s="61">
        <v>12</v>
      </c>
      <c r="D33" s="58">
        <v>3800</v>
      </c>
      <c r="E33" s="61">
        <v>24</v>
      </c>
      <c r="F33" s="58">
        <v>3810</v>
      </c>
      <c r="G33" s="64">
        <v>23</v>
      </c>
      <c r="H33" s="64">
        <v>3820</v>
      </c>
      <c r="I33" s="40"/>
      <c r="J33" s="40"/>
      <c r="K33" s="50">
        <v>0</v>
      </c>
      <c r="L33">
        <v>2122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21</v>
      </c>
      <c r="B34" s="58">
        <v>3918</v>
      </c>
      <c r="C34" s="61">
        <v>12</v>
      </c>
      <c r="D34" s="58">
        <v>3927</v>
      </c>
      <c r="E34" s="61">
        <v>24</v>
      </c>
      <c r="F34" s="58">
        <v>3951</v>
      </c>
      <c r="G34" s="64">
        <v>23</v>
      </c>
      <c r="H34" s="64">
        <v>3989</v>
      </c>
      <c r="I34" s="40"/>
      <c r="J34" s="40"/>
      <c r="K34" s="50">
        <v>0</v>
      </c>
      <c r="L34">
        <v>2122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12</v>
      </c>
      <c r="B35" s="58">
        <v>4106</v>
      </c>
      <c r="C35" s="61">
        <v>23</v>
      </c>
      <c r="D35" s="58">
        <v>4118</v>
      </c>
      <c r="E35" s="61">
        <v>13</v>
      </c>
      <c r="F35" s="58">
        <v>4134</v>
      </c>
      <c r="G35" s="64">
        <v>14</v>
      </c>
      <c r="H35" s="64">
        <v>4142</v>
      </c>
      <c r="I35" s="40"/>
      <c r="J35" s="40"/>
      <c r="K35" s="50">
        <v>0</v>
      </c>
      <c r="L35">
        <v>1211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21</v>
      </c>
      <c r="B36" s="58">
        <v>4241</v>
      </c>
      <c r="C36" s="61">
        <v>12</v>
      </c>
      <c r="D36" s="58">
        <v>4250</v>
      </c>
      <c r="E36" s="61">
        <v>24</v>
      </c>
      <c r="F36" s="58">
        <v>4258</v>
      </c>
      <c r="G36" s="64">
        <v>14</v>
      </c>
      <c r="H36" s="64">
        <v>4273</v>
      </c>
      <c r="I36" s="40"/>
      <c r="J36" s="40"/>
      <c r="K36" s="50">
        <v>0</v>
      </c>
      <c r="L36">
        <v>2121</v>
      </c>
      <c r="N36" s="40"/>
      <c r="O36" s="49" t="s">
        <v>109</v>
      </c>
      <c r="P36">
        <f>H32/P28</f>
        <v>141.96153846153845</v>
      </c>
      <c r="Q36">
        <f>(H59-H32)/Q28</f>
        <v>144.74074074074073</v>
      </c>
      <c r="R36">
        <f>(H85-H59)/R28</f>
        <v>160.57692307692307</v>
      </c>
      <c r="S36">
        <f>(H111-H85)/S28</f>
        <v>155.42307692307693</v>
      </c>
      <c r="T36">
        <f>(H138-H111)/T28</f>
        <v>148.7037037037037</v>
      </c>
      <c r="U36">
        <f>(H164-H138)/U28</f>
        <v>159</v>
      </c>
    </row>
    <row r="37" spans="1:22" x14ac:dyDescent="0.3">
      <c r="A37" s="58">
        <v>21</v>
      </c>
      <c r="B37" s="58">
        <v>4373</v>
      </c>
      <c r="C37" s="61">
        <v>12</v>
      </c>
      <c r="D37" s="58">
        <v>4383</v>
      </c>
      <c r="E37" s="61">
        <v>24</v>
      </c>
      <c r="F37" s="58">
        <v>4393</v>
      </c>
      <c r="G37" s="64">
        <v>14</v>
      </c>
      <c r="H37" s="64">
        <v>4408</v>
      </c>
      <c r="I37" s="40"/>
      <c r="J37" s="40"/>
      <c r="K37" s="50">
        <v>0</v>
      </c>
      <c r="L37">
        <v>2121</v>
      </c>
    </row>
    <row r="38" spans="1:22" x14ac:dyDescent="0.3">
      <c r="A38" s="58">
        <v>21</v>
      </c>
      <c r="B38" s="58">
        <v>4507</v>
      </c>
      <c r="C38" s="61">
        <v>12</v>
      </c>
      <c r="D38" s="58">
        <v>4515</v>
      </c>
      <c r="E38" s="61">
        <v>13</v>
      </c>
      <c r="F38" s="58">
        <v>4536</v>
      </c>
      <c r="G38" s="64">
        <v>23</v>
      </c>
      <c r="H38" s="64">
        <v>4574</v>
      </c>
      <c r="I38" s="40"/>
      <c r="J38" s="40"/>
      <c r="K38" s="50">
        <v>0</v>
      </c>
      <c r="L38">
        <v>2112</v>
      </c>
    </row>
    <row r="39" spans="1:22" x14ac:dyDescent="0.3">
      <c r="A39" s="58">
        <v>12</v>
      </c>
      <c r="B39" s="58">
        <v>4671</v>
      </c>
      <c r="C39" s="61">
        <v>14</v>
      </c>
      <c r="D39" s="58">
        <v>4684</v>
      </c>
      <c r="E39" s="61">
        <v>13</v>
      </c>
      <c r="F39" s="58">
        <v>4705</v>
      </c>
      <c r="G39" s="64">
        <v>23</v>
      </c>
      <c r="H39" s="64">
        <v>4718</v>
      </c>
      <c r="I39" s="40"/>
      <c r="J39" s="40"/>
      <c r="K39" s="50">
        <v>0</v>
      </c>
      <c r="L39">
        <v>1112</v>
      </c>
    </row>
    <row r="40" spans="1:22" x14ac:dyDescent="0.3">
      <c r="A40" s="58">
        <v>12</v>
      </c>
      <c r="B40" s="58">
        <v>4827</v>
      </c>
      <c r="C40" s="61">
        <v>23</v>
      </c>
      <c r="D40" s="58">
        <v>4841</v>
      </c>
      <c r="E40" s="61">
        <v>24</v>
      </c>
      <c r="F40" s="58">
        <v>4849</v>
      </c>
      <c r="G40" s="64">
        <v>14</v>
      </c>
      <c r="H40" s="64">
        <v>4860</v>
      </c>
      <c r="I40" s="40"/>
      <c r="J40" s="40"/>
      <c r="K40" s="50">
        <v>0</v>
      </c>
      <c r="L40">
        <v>1221</v>
      </c>
    </row>
    <row r="41" spans="1:22" x14ac:dyDescent="0.3">
      <c r="A41" s="58">
        <v>21</v>
      </c>
      <c r="B41" s="58">
        <v>4974</v>
      </c>
      <c r="C41" s="61">
        <v>12</v>
      </c>
      <c r="D41" s="58">
        <v>4983</v>
      </c>
      <c r="E41" s="61">
        <v>24</v>
      </c>
      <c r="F41" s="58">
        <v>4997</v>
      </c>
      <c r="G41" s="64">
        <v>14</v>
      </c>
      <c r="H41" s="64">
        <v>5011</v>
      </c>
      <c r="I41" s="40"/>
      <c r="J41" s="40"/>
      <c r="K41" s="50">
        <v>0</v>
      </c>
      <c r="L41">
        <v>2121</v>
      </c>
    </row>
    <row r="42" spans="1:22" x14ac:dyDescent="0.3">
      <c r="A42" s="58">
        <v>21</v>
      </c>
      <c r="B42" s="58">
        <v>5116</v>
      </c>
      <c r="C42" s="61">
        <v>12</v>
      </c>
      <c r="D42" s="58">
        <v>5125</v>
      </c>
      <c r="E42" s="61">
        <v>24</v>
      </c>
      <c r="F42" s="58">
        <v>5135</v>
      </c>
      <c r="G42" s="64">
        <v>14</v>
      </c>
      <c r="H42" s="64">
        <v>5151</v>
      </c>
      <c r="I42" s="40"/>
      <c r="J42" s="40"/>
      <c r="K42" s="50">
        <v>0</v>
      </c>
      <c r="L42">
        <v>2121</v>
      </c>
    </row>
    <row r="43" spans="1:22" x14ac:dyDescent="0.3">
      <c r="A43" s="58">
        <v>12</v>
      </c>
      <c r="B43" s="58">
        <v>5248</v>
      </c>
      <c r="C43" s="61">
        <v>14</v>
      </c>
      <c r="D43" s="58">
        <v>5263</v>
      </c>
      <c r="E43" s="61">
        <v>24</v>
      </c>
      <c r="F43" s="58">
        <v>5273</v>
      </c>
      <c r="G43" s="64">
        <v>14</v>
      </c>
      <c r="H43" s="64">
        <v>5284</v>
      </c>
      <c r="I43" s="40"/>
      <c r="J43" s="40"/>
      <c r="K43" s="50">
        <v>0</v>
      </c>
      <c r="L43">
        <v>1121</v>
      </c>
    </row>
    <row r="44" spans="1:22" x14ac:dyDescent="0.3">
      <c r="A44" s="58">
        <v>21</v>
      </c>
      <c r="B44" s="58">
        <v>5383</v>
      </c>
      <c r="C44" s="61">
        <v>12</v>
      </c>
      <c r="D44" s="58">
        <v>5394</v>
      </c>
      <c r="E44" s="61">
        <v>24</v>
      </c>
      <c r="F44" s="58">
        <v>5403</v>
      </c>
      <c r="G44" s="64">
        <v>14</v>
      </c>
      <c r="H44" s="64">
        <v>5416</v>
      </c>
      <c r="I44" s="40"/>
      <c r="J44" s="40"/>
      <c r="K44" s="50">
        <v>0</v>
      </c>
      <c r="L44">
        <v>2121</v>
      </c>
    </row>
    <row r="45" spans="1:22" x14ac:dyDescent="0.3">
      <c r="A45" s="58">
        <v>12</v>
      </c>
      <c r="B45" s="58">
        <v>5538</v>
      </c>
      <c r="C45" s="61">
        <v>14</v>
      </c>
      <c r="D45" s="58">
        <v>5547</v>
      </c>
      <c r="E45" s="61">
        <v>13</v>
      </c>
      <c r="F45" s="58">
        <v>5555</v>
      </c>
      <c r="G45" s="64">
        <v>14</v>
      </c>
      <c r="H45" s="64">
        <v>5562</v>
      </c>
      <c r="I45" s="40"/>
      <c r="J45" s="40"/>
      <c r="K45" s="50">
        <v>0</v>
      </c>
      <c r="L45">
        <v>1111</v>
      </c>
    </row>
    <row r="46" spans="1:22" x14ac:dyDescent="0.3">
      <c r="A46" s="58">
        <v>21</v>
      </c>
      <c r="B46" s="58">
        <v>5673</v>
      </c>
      <c r="C46" s="61">
        <v>12</v>
      </c>
      <c r="D46" s="58">
        <v>5685</v>
      </c>
      <c r="E46" s="61">
        <v>24</v>
      </c>
      <c r="F46" s="58">
        <v>5702</v>
      </c>
      <c r="G46" s="64">
        <v>23</v>
      </c>
      <c r="H46" s="64">
        <v>5734</v>
      </c>
      <c r="I46" s="40"/>
      <c r="J46" s="40"/>
      <c r="K46" s="50">
        <v>0</v>
      </c>
      <c r="L46">
        <v>2122</v>
      </c>
    </row>
    <row r="47" spans="1:22" x14ac:dyDescent="0.3">
      <c r="A47" s="58">
        <v>21</v>
      </c>
      <c r="B47" s="58">
        <v>5831</v>
      </c>
      <c r="C47" s="61">
        <v>12</v>
      </c>
      <c r="D47" s="58">
        <v>5840</v>
      </c>
      <c r="E47" s="61">
        <v>24</v>
      </c>
      <c r="F47" s="58">
        <v>5849</v>
      </c>
      <c r="G47" s="64">
        <v>14</v>
      </c>
      <c r="H47" s="64">
        <v>5861</v>
      </c>
      <c r="I47" s="40"/>
      <c r="J47" s="40"/>
      <c r="K47" s="50">
        <v>0</v>
      </c>
      <c r="L47">
        <v>2121</v>
      </c>
    </row>
    <row r="48" spans="1:22" x14ac:dyDescent="0.3">
      <c r="A48" s="58">
        <v>12</v>
      </c>
      <c r="B48" s="58">
        <v>5963</v>
      </c>
      <c r="C48" s="61">
        <v>23</v>
      </c>
      <c r="D48" s="58">
        <v>5971</v>
      </c>
      <c r="E48" s="61">
        <v>13</v>
      </c>
      <c r="F48" s="58">
        <v>5980</v>
      </c>
      <c r="G48" s="64">
        <v>23</v>
      </c>
      <c r="H48" s="64">
        <v>6000</v>
      </c>
      <c r="I48" s="40"/>
      <c r="J48" s="40"/>
      <c r="K48" s="50">
        <v>0</v>
      </c>
      <c r="L48">
        <v>1212</v>
      </c>
    </row>
    <row r="49" spans="1:12" x14ac:dyDescent="0.3">
      <c r="A49" s="58">
        <v>12</v>
      </c>
      <c r="B49" s="58">
        <v>6108</v>
      </c>
      <c r="C49" s="61">
        <v>23</v>
      </c>
      <c r="D49" s="58">
        <v>6116</v>
      </c>
      <c r="E49" s="61">
        <v>13</v>
      </c>
      <c r="F49" s="58">
        <v>6127</v>
      </c>
      <c r="G49" s="64">
        <v>23</v>
      </c>
      <c r="H49" s="64">
        <v>6157</v>
      </c>
      <c r="I49" s="40"/>
      <c r="J49" s="40"/>
      <c r="K49" s="50">
        <v>0</v>
      </c>
      <c r="L49">
        <v>1212</v>
      </c>
    </row>
    <row r="50" spans="1:12" x14ac:dyDescent="0.3">
      <c r="A50" s="58">
        <v>12</v>
      </c>
      <c r="B50" s="58">
        <v>6258</v>
      </c>
      <c r="C50" s="61">
        <v>23</v>
      </c>
      <c r="D50" s="58">
        <v>6267</v>
      </c>
      <c r="E50" s="61">
        <v>13</v>
      </c>
      <c r="F50" s="58">
        <v>6276</v>
      </c>
      <c r="G50" s="64">
        <v>14</v>
      </c>
      <c r="H50" s="64">
        <v>6284</v>
      </c>
      <c r="I50" s="40"/>
      <c r="J50" s="40"/>
      <c r="K50" s="50">
        <v>0</v>
      </c>
      <c r="L50">
        <v>1211</v>
      </c>
    </row>
    <row r="51" spans="1:12" x14ac:dyDescent="0.3">
      <c r="A51" s="58">
        <v>21</v>
      </c>
      <c r="B51" s="58">
        <v>6385</v>
      </c>
      <c r="C51" s="61">
        <v>12</v>
      </c>
      <c r="D51" s="58">
        <v>6395</v>
      </c>
      <c r="E51" s="61">
        <v>24</v>
      </c>
      <c r="F51" s="58">
        <v>6409</v>
      </c>
      <c r="G51" s="64">
        <v>14</v>
      </c>
      <c r="H51" s="64">
        <v>6424</v>
      </c>
      <c r="I51" s="40"/>
      <c r="J51" s="40"/>
      <c r="K51" s="50">
        <v>0</v>
      </c>
      <c r="L51">
        <v>2121</v>
      </c>
    </row>
    <row r="52" spans="1:12" x14ac:dyDescent="0.3">
      <c r="A52" s="58">
        <v>21</v>
      </c>
      <c r="B52" s="58">
        <v>6524</v>
      </c>
      <c r="C52" s="61">
        <v>12</v>
      </c>
      <c r="D52" s="58">
        <v>6533</v>
      </c>
      <c r="E52" s="61">
        <v>24</v>
      </c>
      <c r="F52" s="58">
        <v>6542</v>
      </c>
      <c r="G52" s="64">
        <v>14</v>
      </c>
      <c r="H52" s="64">
        <v>6554</v>
      </c>
      <c r="I52" s="40"/>
      <c r="J52" s="40"/>
      <c r="K52" s="50">
        <v>0</v>
      </c>
      <c r="L52">
        <v>2121</v>
      </c>
    </row>
    <row r="53" spans="1:12" x14ac:dyDescent="0.3">
      <c r="A53" s="58">
        <v>21</v>
      </c>
      <c r="B53" s="58">
        <v>6656</v>
      </c>
      <c r="C53" s="61">
        <v>12</v>
      </c>
      <c r="D53" s="58">
        <v>6669</v>
      </c>
      <c r="E53" s="61">
        <v>13</v>
      </c>
      <c r="F53" s="58">
        <v>6688</v>
      </c>
      <c r="G53" s="64">
        <v>14</v>
      </c>
      <c r="H53" s="64">
        <v>6696</v>
      </c>
      <c r="I53" s="40"/>
      <c r="J53" s="40"/>
      <c r="K53" s="50">
        <v>0</v>
      </c>
      <c r="L53">
        <v>2111</v>
      </c>
    </row>
    <row r="54" spans="1:12" x14ac:dyDescent="0.3">
      <c r="A54" s="58">
        <v>12</v>
      </c>
      <c r="B54" s="58">
        <v>6813</v>
      </c>
      <c r="C54" s="61">
        <v>23</v>
      </c>
      <c r="D54" s="58">
        <v>6825</v>
      </c>
      <c r="E54" s="61">
        <v>24</v>
      </c>
      <c r="F54" s="58">
        <v>6836</v>
      </c>
      <c r="G54" s="64">
        <v>14</v>
      </c>
      <c r="H54" s="64">
        <v>6860</v>
      </c>
      <c r="I54" s="40"/>
      <c r="J54" s="40"/>
      <c r="K54" s="50">
        <v>0</v>
      </c>
      <c r="L54">
        <v>1221</v>
      </c>
    </row>
    <row r="55" spans="1:12" x14ac:dyDescent="0.3">
      <c r="A55" s="58">
        <v>12</v>
      </c>
      <c r="B55" s="58">
        <v>6973</v>
      </c>
      <c r="C55" s="61">
        <v>23</v>
      </c>
      <c r="D55" s="58">
        <v>6983</v>
      </c>
      <c r="E55" s="61">
        <v>13</v>
      </c>
      <c r="F55" s="58">
        <v>6993</v>
      </c>
      <c r="G55" s="64">
        <v>14</v>
      </c>
      <c r="H55" s="64">
        <v>7001</v>
      </c>
      <c r="I55" s="40"/>
      <c r="J55" s="40"/>
      <c r="K55" s="50">
        <v>0</v>
      </c>
      <c r="L55">
        <v>1211</v>
      </c>
    </row>
    <row r="56" spans="1:12" x14ac:dyDescent="0.3">
      <c r="A56" s="58">
        <v>21</v>
      </c>
      <c r="B56" s="58">
        <v>7100</v>
      </c>
      <c r="C56" s="61">
        <v>12</v>
      </c>
      <c r="D56" s="58">
        <v>7108</v>
      </c>
      <c r="E56" s="61">
        <v>24</v>
      </c>
      <c r="F56" s="58">
        <v>7117</v>
      </c>
      <c r="G56" s="64">
        <v>14</v>
      </c>
      <c r="H56" s="64">
        <v>7128</v>
      </c>
      <c r="I56" s="40"/>
      <c r="J56" s="40"/>
      <c r="K56" s="50">
        <v>0</v>
      </c>
      <c r="L56">
        <v>2121</v>
      </c>
    </row>
    <row r="57" spans="1:12" x14ac:dyDescent="0.3">
      <c r="A57" s="58">
        <v>21</v>
      </c>
      <c r="B57" s="58">
        <v>7230</v>
      </c>
      <c r="C57" s="61">
        <v>12</v>
      </c>
      <c r="D57" s="58">
        <v>7242</v>
      </c>
      <c r="E57" s="61">
        <v>24</v>
      </c>
      <c r="F57" s="58">
        <v>7279</v>
      </c>
      <c r="G57" s="64">
        <v>14</v>
      </c>
      <c r="H57" s="64">
        <v>7293</v>
      </c>
      <c r="I57" s="40"/>
      <c r="J57" s="40"/>
      <c r="K57" s="50">
        <v>0</v>
      </c>
      <c r="L57">
        <v>2121</v>
      </c>
    </row>
    <row r="58" spans="1:12" x14ac:dyDescent="0.3">
      <c r="A58" s="58">
        <v>21</v>
      </c>
      <c r="B58" s="58">
        <v>7392</v>
      </c>
      <c r="C58" s="61">
        <v>12</v>
      </c>
      <c r="D58" s="58">
        <v>7412</v>
      </c>
      <c r="E58" s="61">
        <v>24</v>
      </c>
      <c r="F58" s="58">
        <v>7421</v>
      </c>
      <c r="G58" s="64">
        <v>14</v>
      </c>
      <c r="H58" s="64">
        <v>7456</v>
      </c>
      <c r="I58" s="40"/>
      <c r="J58" s="40"/>
      <c r="K58" s="50">
        <v>0</v>
      </c>
      <c r="L58">
        <v>2121</v>
      </c>
    </row>
    <row r="59" spans="1:12" x14ac:dyDescent="0.3">
      <c r="A59" s="58">
        <v>21</v>
      </c>
      <c r="B59" s="58">
        <v>7555</v>
      </c>
      <c r="C59" s="61">
        <v>21</v>
      </c>
      <c r="D59" s="58">
        <v>7564</v>
      </c>
      <c r="E59" s="61">
        <v>11</v>
      </c>
      <c r="F59" s="58">
        <v>7576</v>
      </c>
      <c r="G59" s="64">
        <v>21</v>
      </c>
      <c r="H59" s="64">
        <v>7599</v>
      </c>
      <c r="I59" s="40"/>
      <c r="J59" s="40"/>
      <c r="K59" s="50">
        <v>0</v>
      </c>
      <c r="L59">
        <v>2212</v>
      </c>
    </row>
    <row r="60" spans="1:12" x14ac:dyDescent="0.3">
      <c r="A60" s="57">
        <v>12</v>
      </c>
      <c r="B60" s="57">
        <v>7706</v>
      </c>
      <c r="C60" s="60">
        <v>23</v>
      </c>
      <c r="D60" s="57">
        <v>7719</v>
      </c>
      <c r="E60" s="60">
        <v>13</v>
      </c>
      <c r="F60" s="57">
        <v>7757</v>
      </c>
      <c r="G60" s="63">
        <v>14</v>
      </c>
      <c r="H60" s="63">
        <v>7767</v>
      </c>
      <c r="I60" s="41"/>
      <c r="J60" s="41"/>
      <c r="K60" s="42">
        <v>0</v>
      </c>
      <c r="L60">
        <v>1211</v>
      </c>
    </row>
    <row r="61" spans="1:12" x14ac:dyDescent="0.3">
      <c r="A61" s="57">
        <v>12</v>
      </c>
      <c r="B61" s="57">
        <v>7875</v>
      </c>
      <c r="C61" s="60">
        <v>14</v>
      </c>
      <c r="D61" s="57">
        <v>7893</v>
      </c>
      <c r="E61" s="60">
        <v>13</v>
      </c>
      <c r="F61" s="57">
        <v>7916</v>
      </c>
      <c r="G61" s="63">
        <v>23</v>
      </c>
      <c r="H61" s="63">
        <v>7946</v>
      </c>
      <c r="I61" s="41"/>
      <c r="J61" s="41"/>
      <c r="K61" s="42">
        <v>0</v>
      </c>
      <c r="L61">
        <v>1112</v>
      </c>
    </row>
    <row r="62" spans="1:12" x14ac:dyDescent="0.3">
      <c r="A62" s="57">
        <v>21</v>
      </c>
      <c r="B62" s="57">
        <v>8067</v>
      </c>
      <c r="C62" s="60">
        <v>12</v>
      </c>
      <c r="D62" s="57">
        <v>8080</v>
      </c>
      <c r="E62" s="60">
        <v>13</v>
      </c>
      <c r="F62" s="57">
        <v>8087</v>
      </c>
      <c r="G62" s="63">
        <v>14</v>
      </c>
      <c r="H62" s="63">
        <v>8096</v>
      </c>
      <c r="I62" s="41"/>
      <c r="J62" s="41"/>
      <c r="K62" s="42">
        <v>0</v>
      </c>
      <c r="L62">
        <v>2111</v>
      </c>
    </row>
    <row r="63" spans="1:12" x14ac:dyDescent="0.3">
      <c r="A63" s="57">
        <v>21</v>
      </c>
      <c r="B63" s="57">
        <v>8195</v>
      </c>
      <c r="C63" s="60">
        <v>12</v>
      </c>
      <c r="D63" s="57">
        <v>8206</v>
      </c>
      <c r="E63" s="60">
        <v>24</v>
      </c>
      <c r="F63" s="57">
        <v>8215</v>
      </c>
      <c r="G63" s="63">
        <v>14</v>
      </c>
      <c r="H63" s="63">
        <v>8247</v>
      </c>
      <c r="I63" s="41"/>
      <c r="J63" s="41"/>
      <c r="K63" s="42">
        <v>0</v>
      </c>
      <c r="L63">
        <v>2121</v>
      </c>
    </row>
    <row r="64" spans="1:12" x14ac:dyDescent="0.3">
      <c r="A64" s="57">
        <v>12</v>
      </c>
      <c r="B64" s="57">
        <v>8367</v>
      </c>
      <c r="C64" s="60">
        <v>23</v>
      </c>
      <c r="D64" s="57">
        <v>8377</v>
      </c>
      <c r="E64" s="60">
        <v>24</v>
      </c>
      <c r="F64" s="57">
        <v>8390</v>
      </c>
      <c r="G64" s="63">
        <v>14</v>
      </c>
      <c r="H64" s="63">
        <v>8401</v>
      </c>
      <c r="I64" s="41"/>
      <c r="J64" s="41"/>
      <c r="K64" s="42">
        <v>0</v>
      </c>
      <c r="L64">
        <v>1221</v>
      </c>
    </row>
    <row r="65" spans="1:12" x14ac:dyDescent="0.3">
      <c r="A65" s="57">
        <v>21</v>
      </c>
      <c r="B65" s="57">
        <v>8508</v>
      </c>
      <c r="C65" s="60">
        <v>12</v>
      </c>
      <c r="D65" s="57">
        <v>8516</v>
      </c>
      <c r="E65" s="60">
        <v>13</v>
      </c>
      <c r="F65" s="57">
        <v>8537</v>
      </c>
      <c r="G65" s="63">
        <v>14</v>
      </c>
      <c r="H65" s="63">
        <v>8546</v>
      </c>
      <c r="I65" s="41"/>
      <c r="J65" s="41"/>
      <c r="K65" s="42">
        <v>0</v>
      </c>
      <c r="L65">
        <v>2111</v>
      </c>
    </row>
    <row r="66" spans="1:12" x14ac:dyDescent="0.3">
      <c r="A66" s="57">
        <v>21</v>
      </c>
      <c r="B66" s="57">
        <v>8654</v>
      </c>
      <c r="C66" s="60">
        <v>12</v>
      </c>
      <c r="D66" s="57">
        <v>8666</v>
      </c>
      <c r="E66" s="60">
        <v>24</v>
      </c>
      <c r="F66" s="57">
        <v>8684</v>
      </c>
      <c r="G66" s="63">
        <v>14</v>
      </c>
      <c r="H66" s="63">
        <v>8709</v>
      </c>
      <c r="I66" s="41"/>
      <c r="J66" s="41"/>
      <c r="K66" s="42">
        <v>0</v>
      </c>
      <c r="L66">
        <v>2121</v>
      </c>
    </row>
    <row r="67" spans="1:12" x14ac:dyDescent="0.3">
      <c r="A67" s="57">
        <v>21</v>
      </c>
      <c r="B67" s="57">
        <v>8818</v>
      </c>
      <c r="C67" s="60">
        <v>21</v>
      </c>
      <c r="D67" s="57">
        <v>8853</v>
      </c>
      <c r="E67" s="60">
        <v>11</v>
      </c>
      <c r="F67" s="57">
        <v>8884</v>
      </c>
      <c r="G67" s="63">
        <v>12</v>
      </c>
      <c r="H67" s="63">
        <v>8891</v>
      </c>
      <c r="I67" s="41"/>
      <c r="J67" s="41"/>
      <c r="K67" s="42">
        <v>0</v>
      </c>
      <c r="L67">
        <v>2211</v>
      </c>
    </row>
    <row r="68" spans="1:12" x14ac:dyDescent="0.3">
      <c r="A68" s="57">
        <v>21</v>
      </c>
      <c r="B68" s="57">
        <v>9001</v>
      </c>
      <c r="C68" s="60">
        <v>12</v>
      </c>
      <c r="D68" s="57">
        <v>9013</v>
      </c>
      <c r="E68" s="60">
        <v>24</v>
      </c>
      <c r="F68" s="57">
        <v>9024</v>
      </c>
      <c r="G68" s="63">
        <v>23</v>
      </c>
      <c r="H68" s="63">
        <v>9029</v>
      </c>
      <c r="I68" s="41"/>
      <c r="J68" s="41"/>
      <c r="K68" s="42">
        <v>0</v>
      </c>
      <c r="L68">
        <v>2122</v>
      </c>
    </row>
    <row r="69" spans="1:12" x14ac:dyDescent="0.3">
      <c r="A69" s="57">
        <v>12</v>
      </c>
      <c r="B69" s="57">
        <v>9162</v>
      </c>
      <c r="C69" s="60">
        <v>23</v>
      </c>
      <c r="D69" s="57">
        <v>9174</v>
      </c>
      <c r="E69" s="60">
        <v>24</v>
      </c>
      <c r="F69" s="57">
        <v>9195</v>
      </c>
      <c r="G69" s="63">
        <v>23</v>
      </c>
      <c r="H69" s="63">
        <v>9240</v>
      </c>
      <c r="I69" s="41"/>
      <c r="J69" s="41"/>
      <c r="K69" s="42">
        <v>0</v>
      </c>
      <c r="L69">
        <v>1222</v>
      </c>
    </row>
    <row r="70" spans="1:12" x14ac:dyDescent="0.3">
      <c r="A70" s="57">
        <v>21</v>
      </c>
      <c r="B70" s="57">
        <v>9350</v>
      </c>
      <c r="C70" s="60">
        <v>21</v>
      </c>
      <c r="D70" s="57">
        <v>9383</v>
      </c>
      <c r="E70" s="60">
        <v>11</v>
      </c>
      <c r="F70" s="57">
        <v>9419</v>
      </c>
      <c r="G70" s="63">
        <v>21</v>
      </c>
      <c r="H70" s="63">
        <v>9441</v>
      </c>
      <c r="I70" s="41"/>
      <c r="J70" s="41"/>
      <c r="K70" s="42">
        <v>0</v>
      </c>
      <c r="L70">
        <v>2212</v>
      </c>
    </row>
    <row r="71" spans="1:12" x14ac:dyDescent="0.3">
      <c r="A71" s="57">
        <v>12</v>
      </c>
      <c r="B71" s="57">
        <v>9544</v>
      </c>
      <c r="C71" s="60">
        <v>23</v>
      </c>
      <c r="D71" s="57">
        <v>9569</v>
      </c>
      <c r="E71" s="60">
        <v>24</v>
      </c>
      <c r="F71" s="57">
        <v>9585</v>
      </c>
      <c r="G71" s="63">
        <v>23</v>
      </c>
      <c r="H71" s="63">
        <v>9610</v>
      </c>
      <c r="I71" s="41"/>
      <c r="J71" s="41"/>
      <c r="K71" s="42">
        <v>0</v>
      </c>
      <c r="L71">
        <v>1222</v>
      </c>
    </row>
    <row r="72" spans="1:12" x14ac:dyDescent="0.3">
      <c r="A72" s="57">
        <v>21</v>
      </c>
      <c r="B72" s="57">
        <v>9711</v>
      </c>
      <c r="C72" s="60">
        <v>12</v>
      </c>
      <c r="D72" s="57">
        <v>9722</v>
      </c>
      <c r="E72" s="60">
        <v>24</v>
      </c>
      <c r="F72" s="57">
        <v>9731</v>
      </c>
      <c r="G72" s="63">
        <v>23</v>
      </c>
      <c r="H72" s="63">
        <v>9753</v>
      </c>
      <c r="I72" s="41"/>
      <c r="J72" s="41"/>
      <c r="K72" s="42">
        <v>0</v>
      </c>
      <c r="L72">
        <v>2122</v>
      </c>
    </row>
    <row r="73" spans="1:12" x14ac:dyDescent="0.3">
      <c r="A73" s="57">
        <v>21</v>
      </c>
      <c r="B73" s="57">
        <v>9857</v>
      </c>
      <c r="C73" s="60">
        <v>21</v>
      </c>
      <c r="D73" s="57">
        <v>9867</v>
      </c>
      <c r="E73" s="60">
        <v>11</v>
      </c>
      <c r="F73" s="57">
        <v>9879</v>
      </c>
      <c r="G73" s="63">
        <v>21</v>
      </c>
      <c r="H73" s="63">
        <v>9890</v>
      </c>
      <c r="I73" s="41"/>
      <c r="J73" s="41"/>
      <c r="K73" s="42">
        <v>0</v>
      </c>
      <c r="L73">
        <v>2212</v>
      </c>
    </row>
    <row r="74" spans="1:12" x14ac:dyDescent="0.3">
      <c r="A74" s="57">
        <v>21</v>
      </c>
      <c r="B74" s="57">
        <v>9986</v>
      </c>
      <c r="C74" s="60">
        <v>12</v>
      </c>
      <c r="D74" s="57">
        <v>9998</v>
      </c>
      <c r="E74" s="60">
        <v>24</v>
      </c>
      <c r="F74" s="57">
        <v>10017</v>
      </c>
      <c r="G74" s="63">
        <v>14</v>
      </c>
      <c r="H74" s="63">
        <v>10029</v>
      </c>
      <c r="I74" s="41"/>
      <c r="J74" s="41"/>
      <c r="K74" s="42">
        <v>0</v>
      </c>
      <c r="L74">
        <v>2121</v>
      </c>
    </row>
    <row r="75" spans="1:12" x14ac:dyDescent="0.3">
      <c r="A75" s="57">
        <v>21</v>
      </c>
      <c r="B75" s="57">
        <v>10139</v>
      </c>
      <c r="C75" s="60">
        <v>12</v>
      </c>
      <c r="D75" s="57">
        <v>10150</v>
      </c>
      <c r="E75" s="60">
        <v>24</v>
      </c>
      <c r="F75" s="57">
        <v>10162</v>
      </c>
      <c r="G75" s="63">
        <v>23</v>
      </c>
      <c r="H75" s="63">
        <v>10186</v>
      </c>
      <c r="I75" s="41"/>
      <c r="J75" s="41"/>
      <c r="K75" s="42">
        <v>0</v>
      </c>
      <c r="L75">
        <v>2122</v>
      </c>
    </row>
    <row r="76" spans="1:12" x14ac:dyDescent="0.3">
      <c r="A76" s="57">
        <v>21</v>
      </c>
      <c r="B76" s="57">
        <v>10287</v>
      </c>
      <c r="C76" s="60">
        <v>12</v>
      </c>
      <c r="D76" s="57">
        <v>10300</v>
      </c>
      <c r="E76" s="60">
        <v>13</v>
      </c>
      <c r="F76" s="57">
        <v>10319</v>
      </c>
      <c r="G76" s="63">
        <v>14</v>
      </c>
      <c r="H76" s="63">
        <v>10342</v>
      </c>
      <c r="I76" s="41"/>
      <c r="J76" s="41"/>
      <c r="K76" s="42">
        <v>0</v>
      </c>
      <c r="L76">
        <v>2111</v>
      </c>
    </row>
    <row r="77" spans="1:12" x14ac:dyDescent="0.3">
      <c r="A77" s="57">
        <v>21</v>
      </c>
      <c r="B77" s="57">
        <v>10450</v>
      </c>
      <c r="C77" s="60">
        <v>12</v>
      </c>
      <c r="D77" s="57">
        <v>10461</v>
      </c>
      <c r="E77" s="60">
        <v>24</v>
      </c>
      <c r="F77" s="57">
        <v>10483</v>
      </c>
      <c r="G77" s="63">
        <v>23</v>
      </c>
      <c r="H77" s="63">
        <v>10499</v>
      </c>
      <c r="I77" s="41"/>
      <c r="J77" s="41"/>
      <c r="K77" s="42">
        <v>0</v>
      </c>
      <c r="L77">
        <v>2122</v>
      </c>
    </row>
    <row r="78" spans="1:12" x14ac:dyDescent="0.3">
      <c r="A78" s="57">
        <v>21</v>
      </c>
      <c r="B78" s="57">
        <v>10596</v>
      </c>
      <c r="C78" s="60">
        <v>12</v>
      </c>
      <c r="D78" s="57">
        <v>10606</v>
      </c>
      <c r="E78" s="60">
        <v>13</v>
      </c>
      <c r="F78" s="57">
        <v>10626</v>
      </c>
      <c r="G78" s="63">
        <v>23</v>
      </c>
      <c r="H78" s="63">
        <v>10656</v>
      </c>
      <c r="I78" s="41"/>
      <c r="J78" s="41"/>
      <c r="K78" s="42">
        <v>0</v>
      </c>
      <c r="L78">
        <v>2112</v>
      </c>
    </row>
    <row r="79" spans="1:12" x14ac:dyDescent="0.3">
      <c r="A79" s="57">
        <v>21</v>
      </c>
      <c r="B79" s="57">
        <v>10759</v>
      </c>
      <c r="C79" s="60">
        <v>21</v>
      </c>
      <c r="D79" s="57">
        <v>10771</v>
      </c>
      <c r="E79" s="60">
        <v>11</v>
      </c>
      <c r="F79" s="57">
        <v>10783</v>
      </c>
      <c r="G79" s="63">
        <v>21</v>
      </c>
      <c r="H79" s="63">
        <v>10817</v>
      </c>
      <c r="I79" s="41"/>
      <c r="J79" s="41"/>
      <c r="K79" s="42">
        <v>0</v>
      </c>
      <c r="L79">
        <v>2212</v>
      </c>
    </row>
    <row r="80" spans="1:12" x14ac:dyDescent="0.3">
      <c r="A80" s="57">
        <v>21</v>
      </c>
      <c r="B80" s="57">
        <v>10912</v>
      </c>
      <c r="C80" s="60">
        <v>12</v>
      </c>
      <c r="D80" s="57">
        <v>10923</v>
      </c>
      <c r="E80" s="60">
        <v>24</v>
      </c>
      <c r="F80" s="57">
        <v>10955</v>
      </c>
      <c r="G80" s="63">
        <v>23</v>
      </c>
      <c r="H80" s="63">
        <v>10968</v>
      </c>
      <c r="I80" s="41"/>
      <c r="J80" s="41"/>
      <c r="K80" s="42">
        <v>0</v>
      </c>
      <c r="L80">
        <v>2122</v>
      </c>
    </row>
    <row r="81" spans="1:12" x14ac:dyDescent="0.3">
      <c r="A81" s="57">
        <v>21</v>
      </c>
      <c r="B81" s="57">
        <v>11067</v>
      </c>
      <c r="C81" s="60">
        <v>12</v>
      </c>
      <c r="D81" s="57">
        <v>11077</v>
      </c>
      <c r="E81" s="60">
        <v>24</v>
      </c>
      <c r="F81" s="57">
        <v>11086</v>
      </c>
      <c r="G81" s="63">
        <v>14</v>
      </c>
      <c r="H81" s="63">
        <v>11102</v>
      </c>
      <c r="I81" s="41"/>
      <c r="J81" s="41"/>
      <c r="K81" s="42">
        <v>0</v>
      </c>
      <c r="L81">
        <v>2121</v>
      </c>
    </row>
    <row r="82" spans="1:12" x14ac:dyDescent="0.3">
      <c r="A82" s="57">
        <v>12</v>
      </c>
      <c r="B82" s="57">
        <v>11209</v>
      </c>
      <c r="C82" s="60">
        <v>23</v>
      </c>
      <c r="D82" s="57">
        <v>11246</v>
      </c>
      <c r="E82" s="60">
        <v>24</v>
      </c>
      <c r="F82" s="57">
        <v>11268</v>
      </c>
      <c r="G82" s="63">
        <v>14</v>
      </c>
      <c r="H82" s="63">
        <v>11279</v>
      </c>
      <c r="I82" s="41"/>
      <c r="J82" s="41"/>
      <c r="K82" s="42">
        <v>0</v>
      </c>
      <c r="L82">
        <v>1221</v>
      </c>
    </row>
    <row r="83" spans="1:12" x14ac:dyDescent="0.3">
      <c r="A83" s="57">
        <v>21</v>
      </c>
      <c r="B83" s="57">
        <v>11388</v>
      </c>
      <c r="C83" s="60">
        <v>12</v>
      </c>
      <c r="D83" s="57">
        <v>11401</v>
      </c>
      <c r="E83" s="60">
        <v>24</v>
      </c>
      <c r="F83" s="57">
        <v>11429</v>
      </c>
      <c r="G83" s="63">
        <v>23</v>
      </c>
      <c r="H83" s="63">
        <v>11434</v>
      </c>
      <c r="I83" s="41"/>
      <c r="J83" s="41"/>
      <c r="K83" s="42">
        <v>0</v>
      </c>
      <c r="L83">
        <v>2122</v>
      </c>
    </row>
    <row r="84" spans="1:12" x14ac:dyDescent="0.3">
      <c r="A84" s="57">
        <v>21</v>
      </c>
      <c r="B84" s="57">
        <v>11542</v>
      </c>
      <c r="C84" s="60">
        <v>12</v>
      </c>
      <c r="D84" s="57">
        <v>11553</v>
      </c>
      <c r="E84" s="60">
        <v>24</v>
      </c>
      <c r="F84" s="57">
        <v>11573</v>
      </c>
      <c r="G84" s="63">
        <v>14</v>
      </c>
      <c r="H84" s="63">
        <v>11605</v>
      </c>
      <c r="I84" s="41"/>
      <c r="J84" s="41"/>
      <c r="K84" s="42">
        <v>0</v>
      </c>
      <c r="L84">
        <v>2121</v>
      </c>
    </row>
    <row r="85" spans="1:12" x14ac:dyDescent="0.3">
      <c r="A85" s="57">
        <v>21</v>
      </c>
      <c r="B85" s="57">
        <v>11705</v>
      </c>
      <c r="C85" s="60">
        <v>12</v>
      </c>
      <c r="D85" s="57">
        <v>11728</v>
      </c>
      <c r="E85" s="60">
        <v>24</v>
      </c>
      <c r="F85" s="57">
        <v>11763</v>
      </c>
      <c r="G85" s="63">
        <v>23</v>
      </c>
      <c r="H85" s="63">
        <v>11774</v>
      </c>
      <c r="I85" s="41"/>
      <c r="J85" s="41"/>
      <c r="K85" s="42">
        <v>0</v>
      </c>
      <c r="L85">
        <v>2122</v>
      </c>
    </row>
    <row r="86" spans="1:12" x14ac:dyDescent="0.3">
      <c r="A86" s="58">
        <v>12</v>
      </c>
      <c r="B86" s="58">
        <v>11877</v>
      </c>
      <c r="C86" s="61">
        <v>14</v>
      </c>
      <c r="D86" s="58">
        <v>11897</v>
      </c>
      <c r="E86" s="61">
        <v>13</v>
      </c>
      <c r="F86" s="58">
        <v>11917</v>
      </c>
      <c r="G86" s="64">
        <v>23</v>
      </c>
      <c r="H86" s="64">
        <v>11934</v>
      </c>
      <c r="I86" s="40"/>
      <c r="J86" s="40"/>
      <c r="K86" s="50">
        <v>0</v>
      </c>
      <c r="L86">
        <v>1112</v>
      </c>
    </row>
    <row r="87" spans="1:12" x14ac:dyDescent="0.3">
      <c r="A87" s="58">
        <v>21</v>
      </c>
      <c r="B87" s="58">
        <v>12042</v>
      </c>
      <c r="C87" s="61">
        <v>12</v>
      </c>
      <c r="D87" s="58">
        <v>12052</v>
      </c>
      <c r="E87" s="61">
        <v>24</v>
      </c>
      <c r="F87" s="58">
        <v>12070</v>
      </c>
      <c r="G87" s="64">
        <v>23</v>
      </c>
      <c r="H87" s="64">
        <v>12085</v>
      </c>
      <c r="I87" s="40"/>
      <c r="J87" s="40"/>
      <c r="K87" s="50">
        <v>0</v>
      </c>
      <c r="L87">
        <v>2122</v>
      </c>
    </row>
    <row r="88" spans="1:12" x14ac:dyDescent="0.3">
      <c r="A88" s="58">
        <v>12</v>
      </c>
      <c r="B88" s="58">
        <v>12206</v>
      </c>
      <c r="C88" s="61">
        <v>23</v>
      </c>
      <c r="D88" s="58">
        <v>12216</v>
      </c>
      <c r="E88" s="61">
        <v>13</v>
      </c>
      <c r="F88" s="58">
        <v>12226</v>
      </c>
      <c r="G88" s="64">
        <v>14</v>
      </c>
      <c r="H88" s="64">
        <v>12251</v>
      </c>
      <c r="I88" s="40"/>
      <c r="J88" s="40"/>
      <c r="K88" s="50">
        <v>0</v>
      </c>
      <c r="L88">
        <v>1211</v>
      </c>
    </row>
    <row r="89" spans="1:12" x14ac:dyDescent="0.3">
      <c r="A89" s="58">
        <v>12</v>
      </c>
      <c r="B89" s="58">
        <v>12363</v>
      </c>
      <c r="C89" s="61">
        <v>23</v>
      </c>
      <c r="D89" s="58">
        <v>12373</v>
      </c>
      <c r="E89" s="61">
        <v>13</v>
      </c>
      <c r="F89" s="58">
        <v>12389</v>
      </c>
      <c r="G89" s="64">
        <v>23</v>
      </c>
      <c r="H89" s="64">
        <v>12413</v>
      </c>
      <c r="I89" s="40"/>
      <c r="J89" s="40"/>
      <c r="K89" s="50">
        <v>0</v>
      </c>
      <c r="L89">
        <v>1212</v>
      </c>
    </row>
    <row r="90" spans="1:12" x14ac:dyDescent="0.3">
      <c r="A90" s="58">
        <v>12</v>
      </c>
      <c r="B90" s="58">
        <v>12520</v>
      </c>
      <c r="C90" s="61">
        <v>14</v>
      </c>
      <c r="D90" s="58">
        <v>12540</v>
      </c>
      <c r="E90" s="61">
        <v>24</v>
      </c>
      <c r="F90" s="58">
        <v>12557</v>
      </c>
      <c r="G90" s="64">
        <v>23</v>
      </c>
      <c r="H90" s="64">
        <v>12577</v>
      </c>
      <c r="I90" s="40"/>
      <c r="J90" s="40"/>
      <c r="K90" s="50">
        <v>0</v>
      </c>
      <c r="L90">
        <v>1122</v>
      </c>
    </row>
    <row r="91" spans="1:12" x14ac:dyDescent="0.3">
      <c r="A91" s="58">
        <v>21</v>
      </c>
      <c r="B91" s="58">
        <v>12676</v>
      </c>
      <c r="C91" s="61">
        <v>12</v>
      </c>
      <c r="D91" s="58">
        <v>12695</v>
      </c>
      <c r="E91" s="61">
        <v>24</v>
      </c>
      <c r="F91" s="58">
        <v>12709</v>
      </c>
      <c r="G91" s="64">
        <v>23</v>
      </c>
      <c r="H91" s="64">
        <v>12733</v>
      </c>
      <c r="I91" s="40"/>
      <c r="J91" s="40"/>
      <c r="K91" s="50">
        <v>0</v>
      </c>
      <c r="L91">
        <v>2122</v>
      </c>
    </row>
    <row r="92" spans="1:12" x14ac:dyDescent="0.3">
      <c r="A92" s="58">
        <v>12</v>
      </c>
      <c r="B92" s="58">
        <v>12845</v>
      </c>
      <c r="C92" s="61">
        <v>14</v>
      </c>
      <c r="D92" s="58">
        <v>12865</v>
      </c>
      <c r="E92" s="61">
        <v>24</v>
      </c>
      <c r="F92" s="58">
        <v>12889</v>
      </c>
      <c r="G92" s="64">
        <v>23</v>
      </c>
      <c r="H92" s="64">
        <v>12899</v>
      </c>
      <c r="I92" s="40"/>
      <c r="J92" s="40"/>
      <c r="K92" s="50">
        <v>0</v>
      </c>
      <c r="L92">
        <v>1122</v>
      </c>
    </row>
    <row r="93" spans="1:12" x14ac:dyDescent="0.3">
      <c r="A93" s="58">
        <v>12</v>
      </c>
      <c r="B93" s="58">
        <v>13000</v>
      </c>
      <c r="C93" s="61">
        <v>23</v>
      </c>
      <c r="D93" s="58">
        <v>13025</v>
      </c>
      <c r="E93" s="61">
        <v>13</v>
      </c>
      <c r="F93" s="58">
        <v>13058</v>
      </c>
      <c r="G93" s="64">
        <v>14</v>
      </c>
      <c r="H93" s="64">
        <v>13067</v>
      </c>
      <c r="I93" s="40"/>
      <c r="J93" s="40"/>
      <c r="K93" s="50">
        <v>0</v>
      </c>
      <c r="L93">
        <v>1211</v>
      </c>
    </row>
    <row r="94" spans="1:12" x14ac:dyDescent="0.3">
      <c r="A94" s="58">
        <v>21</v>
      </c>
      <c r="B94" s="58">
        <v>13166</v>
      </c>
      <c r="C94" s="61">
        <v>21</v>
      </c>
      <c r="D94" s="58">
        <v>13175</v>
      </c>
      <c r="E94" s="61">
        <v>11</v>
      </c>
      <c r="F94" s="58">
        <v>13184</v>
      </c>
      <c r="G94" s="64">
        <v>21</v>
      </c>
      <c r="H94" s="64">
        <v>13205</v>
      </c>
      <c r="I94" s="40"/>
      <c r="J94" s="40"/>
      <c r="K94" s="50">
        <v>0</v>
      </c>
      <c r="L94">
        <v>2212</v>
      </c>
    </row>
    <row r="95" spans="1:12" x14ac:dyDescent="0.3">
      <c r="A95" s="58">
        <v>21</v>
      </c>
      <c r="B95" s="58">
        <v>13300</v>
      </c>
      <c r="C95" s="61">
        <v>12</v>
      </c>
      <c r="D95" s="58">
        <v>13313</v>
      </c>
      <c r="E95" s="61">
        <v>24</v>
      </c>
      <c r="F95" s="58">
        <v>13352</v>
      </c>
      <c r="G95" s="64">
        <v>14</v>
      </c>
      <c r="H95" s="64">
        <v>13369</v>
      </c>
      <c r="I95" s="40"/>
      <c r="J95" s="40"/>
      <c r="K95" s="50">
        <v>0</v>
      </c>
      <c r="L95">
        <v>2121</v>
      </c>
    </row>
    <row r="96" spans="1:12" x14ac:dyDescent="0.3">
      <c r="A96" s="58">
        <v>21</v>
      </c>
      <c r="B96" s="58">
        <v>13468</v>
      </c>
      <c r="C96" s="61">
        <v>12</v>
      </c>
      <c r="D96" s="58">
        <v>13480</v>
      </c>
      <c r="E96" s="61">
        <v>24</v>
      </c>
      <c r="F96" s="58">
        <v>13501</v>
      </c>
      <c r="G96" s="64">
        <v>23</v>
      </c>
      <c r="H96" s="64">
        <v>13540</v>
      </c>
      <c r="I96" s="40"/>
      <c r="J96" s="40"/>
      <c r="K96" s="50">
        <v>0</v>
      </c>
      <c r="L96">
        <v>2122</v>
      </c>
    </row>
    <row r="97" spans="1:12" x14ac:dyDescent="0.3">
      <c r="A97" s="58">
        <v>21</v>
      </c>
      <c r="B97" s="58">
        <v>13645</v>
      </c>
      <c r="C97" s="61">
        <v>21</v>
      </c>
      <c r="D97" s="58">
        <v>13646</v>
      </c>
      <c r="E97" s="61">
        <v>11</v>
      </c>
      <c r="F97" s="58">
        <v>13661</v>
      </c>
      <c r="G97" s="64">
        <v>21</v>
      </c>
      <c r="H97" s="64">
        <v>13671</v>
      </c>
      <c r="I97" s="40"/>
      <c r="J97" s="40"/>
      <c r="K97" s="50">
        <v>0</v>
      </c>
      <c r="L97">
        <v>2212</v>
      </c>
    </row>
    <row r="98" spans="1:12" x14ac:dyDescent="0.3">
      <c r="A98" s="58">
        <v>12</v>
      </c>
      <c r="B98" s="58">
        <v>13775</v>
      </c>
      <c r="C98" s="61">
        <v>14</v>
      </c>
      <c r="D98" s="58">
        <v>13797</v>
      </c>
      <c r="E98" s="61">
        <v>13</v>
      </c>
      <c r="F98" s="58">
        <v>13805</v>
      </c>
      <c r="G98" s="64">
        <v>14</v>
      </c>
      <c r="H98" s="64">
        <v>13814</v>
      </c>
      <c r="I98" s="40"/>
      <c r="J98" s="40"/>
      <c r="K98" s="50">
        <v>0</v>
      </c>
      <c r="L98">
        <v>1111</v>
      </c>
    </row>
    <row r="99" spans="1:12" x14ac:dyDescent="0.3">
      <c r="A99" s="58">
        <v>21</v>
      </c>
      <c r="B99" s="58">
        <v>13919</v>
      </c>
      <c r="C99" s="61">
        <v>12</v>
      </c>
      <c r="D99" s="58">
        <v>13933</v>
      </c>
      <c r="E99" s="61">
        <v>24</v>
      </c>
      <c r="F99" s="58">
        <v>13943</v>
      </c>
      <c r="G99" s="64">
        <v>23</v>
      </c>
      <c r="H99" s="64">
        <v>13951</v>
      </c>
      <c r="I99" s="40"/>
      <c r="J99" s="40"/>
      <c r="K99" s="50">
        <v>0</v>
      </c>
      <c r="L99">
        <v>2122</v>
      </c>
    </row>
    <row r="100" spans="1:12" x14ac:dyDescent="0.3">
      <c r="A100" s="58">
        <v>12</v>
      </c>
      <c r="B100" s="58">
        <v>14061</v>
      </c>
      <c r="C100" s="61">
        <v>23</v>
      </c>
      <c r="D100" s="58">
        <v>14070</v>
      </c>
      <c r="E100" s="61">
        <v>24</v>
      </c>
      <c r="F100" s="58">
        <v>14091</v>
      </c>
      <c r="G100" s="64">
        <v>14</v>
      </c>
      <c r="H100" s="64">
        <v>14111</v>
      </c>
      <c r="I100" s="40"/>
      <c r="J100" s="40"/>
      <c r="K100" s="50">
        <v>0</v>
      </c>
      <c r="L100">
        <v>1221</v>
      </c>
    </row>
    <row r="101" spans="1:12" x14ac:dyDescent="0.3">
      <c r="A101" s="58">
        <v>12</v>
      </c>
      <c r="B101" s="58">
        <v>14214</v>
      </c>
      <c r="C101" s="61">
        <v>14</v>
      </c>
      <c r="D101" s="58">
        <v>14234</v>
      </c>
      <c r="E101" s="61">
        <v>24</v>
      </c>
      <c r="F101" s="58">
        <v>14244</v>
      </c>
      <c r="G101" s="64">
        <v>23</v>
      </c>
      <c r="H101" s="64">
        <v>14260</v>
      </c>
      <c r="I101" s="40"/>
      <c r="J101" s="40"/>
      <c r="K101" s="50">
        <v>0</v>
      </c>
      <c r="L101">
        <v>1122</v>
      </c>
    </row>
    <row r="102" spans="1:12" x14ac:dyDescent="0.3">
      <c r="A102" s="58">
        <v>12</v>
      </c>
      <c r="B102" s="58">
        <v>14378</v>
      </c>
      <c r="C102" s="61">
        <v>23</v>
      </c>
      <c r="D102" s="58">
        <v>14388</v>
      </c>
      <c r="E102" s="61">
        <v>13</v>
      </c>
      <c r="F102" s="58">
        <v>14419</v>
      </c>
      <c r="G102" s="64">
        <v>23</v>
      </c>
      <c r="H102" s="64">
        <v>14441</v>
      </c>
      <c r="I102" s="40"/>
      <c r="J102" s="40"/>
      <c r="K102" s="50">
        <v>0</v>
      </c>
      <c r="L102">
        <v>1212</v>
      </c>
    </row>
    <row r="103" spans="1:12" x14ac:dyDescent="0.3">
      <c r="A103" s="58">
        <v>21</v>
      </c>
      <c r="B103" s="58">
        <v>14540</v>
      </c>
      <c r="C103" s="61">
        <v>21</v>
      </c>
      <c r="D103" s="58">
        <v>14550</v>
      </c>
      <c r="E103" s="61">
        <v>11</v>
      </c>
      <c r="F103" s="58">
        <v>14559</v>
      </c>
      <c r="G103" s="64">
        <v>21</v>
      </c>
      <c r="H103" s="64">
        <v>14569</v>
      </c>
      <c r="I103" s="40"/>
      <c r="J103" s="40"/>
      <c r="K103" s="50">
        <v>0</v>
      </c>
      <c r="L103">
        <v>2212</v>
      </c>
    </row>
    <row r="104" spans="1:12" x14ac:dyDescent="0.3">
      <c r="A104" s="58">
        <v>21</v>
      </c>
      <c r="B104" s="58">
        <v>14663</v>
      </c>
      <c r="C104" s="61">
        <v>12</v>
      </c>
      <c r="D104" s="58">
        <v>14682</v>
      </c>
      <c r="E104" s="61">
        <v>24</v>
      </c>
      <c r="F104" s="58">
        <v>14709</v>
      </c>
      <c r="G104" s="64">
        <v>23</v>
      </c>
      <c r="H104" s="64">
        <v>14722</v>
      </c>
      <c r="I104" s="40"/>
      <c r="J104" s="40"/>
      <c r="K104" s="50">
        <v>0</v>
      </c>
      <c r="L104">
        <v>2122</v>
      </c>
    </row>
    <row r="105" spans="1:12" x14ac:dyDescent="0.3">
      <c r="A105" s="58">
        <v>21</v>
      </c>
      <c r="B105" s="58">
        <v>14820</v>
      </c>
      <c r="C105" s="61">
        <v>12</v>
      </c>
      <c r="D105" s="58">
        <v>14832</v>
      </c>
      <c r="E105" s="61">
        <v>24</v>
      </c>
      <c r="F105" s="58">
        <v>14842</v>
      </c>
      <c r="G105" s="64">
        <v>14</v>
      </c>
      <c r="H105" s="64">
        <v>14852</v>
      </c>
      <c r="I105" s="40"/>
      <c r="J105" s="40"/>
      <c r="K105" s="50">
        <v>0</v>
      </c>
      <c r="L105">
        <v>2121</v>
      </c>
    </row>
    <row r="106" spans="1:12" x14ac:dyDescent="0.3">
      <c r="A106" s="58">
        <v>12</v>
      </c>
      <c r="B106" s="58">
        <v>14955</v>
      </c>
      <c r="C106" s="61">
        <v>23</v>
      </c>
      <c r="D106" s="58">
        <v>14984</v>
      </c>
      <c r="E106" s="61">
        <v>13</v>
      </c>
      <c r="F106" s="58">
        <v>14997</v>
      </c>
      <c r="G106" s="64">
        <v>14</v>
      </c>
      <c r="H106" s="64">
        <v>15006</v>
      </c>
      <c r="I106" s="40"/>
      <c r="J106" s="40"/>
      <c r="K106" s="50">
        <v>0</v>
      </c>
      <c r="L106">
        <v>1211</v>
      </c>
    </row>
    <row r="107" spans="1:12" x14ac:dyDescent="0.3">
      <c r="A107" s="58">
        <v>21</v>
      </c>
      <c r="B107" s="58">
        <v>15114</v>
      </c>
      <c r="C107" s="61">
        <v>12</v>
      </c>
      <c r="D107" s="58">
        <v>15142</v>
      </c>
      <c r="E107" s="61">
        <v>24</v>
      </c>
      <c r="F107" s="58">
        <v>15157</v>
      </c>
      <c r="G107" s="64">
        <v>14</v>
      </c>
      <c r="H107" s="64">
        <v>15175</v>
      </c>
      <c r="I107" s="40"/>
      <c r="J107" s="40"/>
      <c r="K107" s="50">
        <v>0</v>
      </c>
      <c r="L107">
        <v>2121</v>
      </c>
    </row>
    <row r="108" spans="1:12" x14ac:dyDescent="0.3">
      <c r="A108" s="58">
        <v>21</v>
      </c>
      <c r="B108" s="58">
        <v>15272</v>
      </c>
      <c r="C108" s="61">
        <v>21</v>
      </c>
      <c r="D108" s="58">
        <v>15293</v>
      </c>
      <c r="E108" s="61">
        <v>11</v>
      </c>
      <c r="F108" s="58">
        <v>15306</v>
      </c>
      <c r="G108" s="64">
        <v>21</v>
      </c>
      <c r="H108" s="64">
        <v>15331</v>
      </c>
      <c r="I108" s="40"/>
      <c r="J108" s="40"/>
      <c r="K108" s="50">
        <v>0</v>
      </c>
      <c r="L108">
        <v>2212</v>
      </c>
    </row>
    <row r="109" spans="1:12" x14ac:dyDescent="0.3">
      <c r="A109" s="58">
        <v>21</v>
      </c>
      <c r="B109" s="58">
        <v>15430</v>
      </c>
      <c r="C109" s="61">
        <v>21</v>
      </c>
      <c r="D109" s="58">
        <v>15451</v>
      </c>
      <c r="E109" s="61">
        <v>11</v>
      </c>
      <c r="F109" s="58">
        <v>15472</v>
      </c>
      <c r="G109" s="64">
        <v>21</v>
      </c>
      <c r="H109" s="64">
        <v>15502</v>
      </c>
      <c r="I109" s="40"/>
      <c r="J109" s="40"/>
      <c r="K109" s="50">
        <v>0</v>
      </c>
      <c r="L109">
        <v>2212</v>
      </c>
    </row>
    <row r="110" spans="1:12" x14ac:dyDescent="0.3">
      <c r="A110" s="58">
        <v>21</v>
      </c>
      <c r="B110" s="58">
        <v>15593</v>
      </c>
      <c r="C110" s="61">
        <v>12</v>
      </c>
      <c r="D110" s="58">
        <v>15613</v>
      </c>
      <c r="E110" s="61">
        <v>24</v>
      </c>
      <c r="F110" s="58">
        <v>15639</v>
      </c>
      <c r="G110" s="64">
        <v>23</v>
      </c>
      <c r="H110" s="64">
        <v>15649</v>
      </c>
      <c r="I110" s="40"/>
      <c r="J110" s="40"/>
      <c r="K110" s="50">
        <v>0</v>
      </c>
      <c r="L110">
        <v>2122</v>
      </c>
    </row>
    <row r="111" spans="1:12" x14ac:dyDescent="0.3">
      <c r="A111" s="58">
        <v>21</v>
      </c>
      <c r="B111" s="58">
        <v>15757</v>
      </c>
      <c r="C111" s="61">
        <v>12</v>
      </c>
      <c r="D111" s="58">
        <v>15769</v>
      </c>
      <c r="E111" s="61">
        <v>24</v>
      </c>
      <c r="F111" s="58">
        <v>15779</v>
      </c>
      <c r="G111" s="64">
        <v>14</v>
      </c>
      <c r="H111" s="64">
        <v>15815</v>
      </c>
      <c r="I111" s="40"/>
      <c r="J111" s="40"/>
      <c r="K111" s="50">
        <v>0</v>
      </c>
      <c r="L111">
        <v>2121</v>
      </c>
    </row>
    <row r="112" spans="1:12" x14ac:dyDescent="0.3">
      <c r="A112" s="57">
        <v>21</v>
      </c>
      <c r="B112" s="57">
        <v>15913</v>
      </c>
      <c r="C112" s="60">
        <v>12</v>
      </c>
      <c r="D112" s="57">
        <v>15933</v>
      </c>
      <c r="E112" s="60">
        <v>24</v>
      </c>
      <c r="F112" s="57">
        <v>15946</v>
      </c>
      <c r="G112" s="63">
        <v>14</v>
      </c>
      <c r="H112" s="63">
        <v>15963</v>
      </c>
      <c r="I112" s="41"/>
      <c r="J112" s="41"/>
      <c r="K112" s="42">
        <v>0</v>
      </c>
      <c r="L112">
        <v>2121</v>
      </c>
    </row>
    <row r="113" spans="1:12" x14ac:dyDescent="0.3">
      <c r="A113" s="57">
        <v>21</v>
      </c>
      <c r="B113" s="57">
        <v>16061</v>
      </c>
      <c r="C113" s="60">
        <v>12</v>
      </c>
      <c r="D113" s="57">
        <v>16072</v>
      </c>
      <c r="E113" s="60">
        <v>24</v>
      </c>
      <c r="F113" s="57">
        <v>16121</v>
      </c>
      <c r="G113" s="63">
        <v>14</v>
      </c>
      <c r="H113" s="63">
        <v>16147</v>
      </c>
      <c r="I113" s="41"/>
      <c r="J113" s="41"/>
      <c r="K113" s="42">
        <v>0</v>
      </c>
      <c r="L113">
        <v>2121</v>
      </c>
    </row>
    <row r="114" spans="1:12" x14ac:dyDescent="0.3">
      <c r="A114" s="57">
        <v>12</v>
      </c>
      <c r="B114" s="57">
        <v>16245</v>
      </c>
      <c r="C114" s="60">
        <v>23</v>
      </c>
      <c r="D114" s="57">
        <v>16254</v>
      </c>
      <c r="E114" s="60">
        <v>13</v>
      </c>
      <c r="F114" s="57">
        <v>16265</v>
      </c>
      <c r="G114" s="63">
        <v>14</v>
      </c>
      <c r="H114" s="63">
        <v>16287</v>
      </c>
      <c r="I114" s="41"/>
      <c r="J114" s="41"/>
      <c r="K114" s="42">
        <v>0</v>
      </c>
      <c r="L114">
        <v>1211</v>
      </c>
    </row>
    <row r="115" spans="1:12" x14ac:dyDescent="0.3">
      <c r="A115" s="57">
        <v>12</v>
      </c>
      <c r="B115" s="57">
        <v>16385</v>
      </c>
      <c r="C115" s="60">
        <v>23</v>
      </c>
      <c r="D115" s="57">
        <v>16398</v>
      </c>
      <c r="E115" s="60">
        <v>13</v>
      </c>
      <c r="F115" s="57">
        <v>16410</v>
      </c>
      <c r="G115" s="63">
        <v>23</v>
      </c>
      <c r="H115" s="63">
        <v>16422</v>
      </c>
      <c r="I115" s="41"/>
      <c r="J115" s="41"/>
      <c r="K115" s="42">
        <v>0</v>
      </c>
      <c r="L115">
        <v>1212</v>
      </c>
    </row>
    <row r="116" spans="1:12" x14ac:dyDescent="0.3">
      <c r="A116" s="57">
        <v>21</v>
      </c>
      <c r="B116" s="57">
        <v>16521</v>
      </c>
      <c r="C116" s="60">
        <v>12</v>
      </c>
      <c r="D116" s="57">
        <v>16532</v>
      </c>
      <c r="E116" s="60">
        <v>24</v>
      </c>
      <c r="F116" s="57">
        <v>16542</v>
      </c>
      <c r="G116" s="63">
        <v>14</v>
      </c>
      <c r="H116" s="63">
        <v>16552</v>
      </c>
      <c r="I116" s="41"/>
      <c r="J116" s="41"/>
      <c r="K116" s="42">
        <v>0</v>
      </c>
      <c r="L116">
        <v>2121</v>
      </c>
    </row>
    <row r="117" spans="1:12" x14ac:dyDescent="0.3">
      <c r="A117" s="57">
        <v>12</v>
      </c>
      <c r="B117" s="57">
        <v>16662</v>
      </c>
      <c r="C117" s="60">
        <v>23</v>
      </c>
      <c r="D117" s="57">
        <v>16671</v>
      </c>
      <c r="E117" s="60">
        <v>13</v>
      </c>
      <c r="F117" s="57">
        <v>16686</v>
      </c>
      <c r="G117" s="63">
        <v>23</v>
      </c>
      <c r="H117" s="63">
        <v>16698</v>
      </c>
      <c r="I117" s="41"/>
      <c r="J117" s="41"/>
      <c r="K117" s="42">
        <v>0</v>
      </c>
      <c r="L117">
        <v>1212</v>
      </c>
    </row>
    <row r="118" spans="1:12" x14ac:dyDescent="0.3">
      <c r="A118" s="57">
        <v>21</v>
      </c>
      <c r="B118" s="57">
        <v>16795</v>
      </c>
      <c r="C118" s="60">
        <v>12</v>
      </c>
      <c r="D118" s="57">
        <v>16805</v>
      </c>
      <c r="E118" s="60">
        <v>13</v>
      </c>
      <c r="F118" s="57">
        <v>16825</v>
      </c>
      <c r="G118" s="63">
        <v>23</v>
      </c>
      <c r="H118" s="63">
        <v>16864</v>
      </c>
      <c r="I118" s="41"/>
      <c r="J118" s="41"/>
      <c r="K118" s="42">
        <v>0</v>
      </c>
      <c r="L118">
        <v>2112</v>
      </c>
    </row>
    <row r="119" spans="1:12" x14ac:dyDescent="0.3">
      <c r="A119" s="57">
        <v>12</v>
      </c>
      <c r="B119" s="57">
        <v>16967</v>
      </c>
      <c r="C119" s="60">
        <v>23</v>
      </c>
      <c r="D119" s="57">
        <v>16975</v>
      </c>
      <c r="E119" s="60">
        <v>13</v>
      </c>
      <c r="F119" s="57">
        <v>16985</v>
      </c>
      <c r="G119" s="63">
        <v>23</v>
      </c>
      <c r="H119" s="63">
        <v>16995</v>
      </c>
      <c r="I119" s="41"/>
      <c r="J119" s="41"/>
      <c r="K119" s="42">
        <v>0</v>
      </c>
      <c r="L119">
        <v>1212</v>
      </c>
    </row>
    <row r="120" spans="1:12" x14ac:dyDescent="0.3">
      <c r="A120" s="57">
        <v>21</v>
      </c>
      <c r="B120" s="57">
        <v>17095</v>
      </c>
      <c r="C120" s="60">
        <v>21</v>
      </c>
      <c r="D120" s="57">
        <v>17110</v>
      </c>
      <c r="E120" s="60">
        <v>22</v>
      </c>
      <c r="F120" s="57">
        <v>17119</v>
      </c>
      <c r="G120" s="63">
        <v>14</v>
      </c>
      <c r="H120" s="63">
        <v>17134</v>
      </c>
      <c r="I120" s="41"/>
      <c r="J120" s="41"/>
      <c r="K120" s="42">
        <v>0</v>
      </c>
      <c r="L120">
        <v>2221</v>
      </c>
    </row>
    <row r="121" spans="1:12" x14ac:dyDescent="0.3">
      <c r="A121" s="57">
        <v>21</v>
      </c>
      <c r="B121" s="57">
        <v>17232</v>
      </c>
      <c r="C121" s="60">
        <v>12</v>
      </c>
      <c r="D121" s="57">
        <v>17251</v>
      </c>
      <c r="E121" s="60">
        <v>24</v>
      </c>
      <c r="F121" s="57">
        <v>17261</v>
      </c>
      <c r="G121" s="63">
        <v>14</v>
      </c>
      <c r="H121" s="63">
        <v>17316</v>
      </c>
      <c r="I121" s="41"/>
      <c r="J121" s="41"/>
      <c r="K121" s="42">
        <v>0</v>
      </c>
      <c r="L121">
        <v>2121</v>
      </c>
    </row>
    <row r="122" spans="1:12" x14ac:dyDescent="0.3">
      <c r="A122" s="57">
        <v>12</v>
      </c>
      <c r="B122" s="57">
        <v>17414</v>
      </c>
      <c r="C122" s="60">
        <v>23</v>
      </c>
      <c r="D122" s="57">
        <v>17424</v>
      </c>
      <c r="E122" s="60">
        <v>13</v>
      </c>
      <c r="F122" s="57">
        <v>17434</v>
      </c>
      <c r="G122" s="63">
        <v>23</v>
      </c>
      <c r="H122" s="63">
        <v>17457</v>
      </c>
      <c r="I122" s="41"/>
      <c r="J122" s="41"/>
      <c r="K122" s="42">
        <v>0</v>
      </c>
      <c r="L122">
        <v>1212</v>
      </c>
    </row>
    <row r="123" spans="1:12" x14ac:dyDescent="0.3">
      <c r="A123" s="57">
        <v>21</v>
      </c>
      <c r="B123" s="57">
        <v>17560</v>
      </c>
      <c r="C123" s="60">
        <v>12</v>
      </c>
      <c r="D123" s="57">
        <v>17572</v>
      </c>
      <c r="E123" s="60">
        <v>24</v>
      </c>
      <c r="F123" s="57">
        <v>17581</v>
      </c>
      <c r="G123" s="63">
        <v>14</v>
      </c>
      <c r="H123" s="63">
        <v>17592</v>
      </c>
      <c r="I123" s="41"/>
      <c r="J123" s="41"/>
      <c r="K123" s="42">
        <v>0</v>
      </c>
      <c r="L123">
        <v>2121</v>
      </c>
    </row>
    <row r="124" spans="1:12" x14ac:dyDescent="0.3">
      <c r="A124" s="57">
        <v>21</v>
      </c>
      <c r="B124" s="57">
        <v>17691</v>
      </c>
      <c r="C124" s="60">
        <v>12</v>
      </c>
      <c r="D124" s="57">
        <v>17701</v>
      </c>
      <c r="E124" s="60">
        <v>24</v>
      </c>
      <c r="F124" s="57">
        <v>17710</v>
      </c>
      <c r="G124" s="63">
        <v>14</v>
      </c>
      <c r="H124" s="63">
        <v>17726</v>
      </c>
      <c r="I124" s="41"/>
      <c r="J124" s="41"/>
      <c r="K124" s="42">
        <v>0</v>
      </c>
      <c r="L124">
        <v>2121</v>
      </c>
    </row>
    <row r="125" spans="1:12" x14ac:dyDescent="0.3">
      <c r="A125" s="57">
        <v>21</v>
      </c>
      <c r="B125" s="57">
        <v>17826</v>
      </c>
      <c r="C125" s="60">
        <v>21</v>
      </c>
      <c r="D125" s="57">
        <v>17836</v>
      </c>
      <c r="E125" s="60">
        <v>11</v>
      </c>
      <c r="F125" s="57">
        <v>17847</v>
      </c>
      <c r="G125" s="63">
        <v>21</v>
      </c>
      <c r="H125" s="63">
        <v>17869</v>
      </c>
      <c r="I125" s="41"/>
      <c r="J125" s="41"/>
      <c r="K125" s="42">
        <v>0</v>
      </c>
      <c r="L125">
        <v>2212</v>
      </c>
    </row>
    <row r="126" spans="1:12" x14ac:dyDescent="0.3">
      <c r="A126" s="57">
        <v>21</v>
      </c>
      <c r="B126" s="57">
        <v>17961</v>
      </c>
      <c r="C126" s="60">
        <v>12</v>
      </c>
      <c r="D126" s="57">
        <v>17972</v>
      </c>
      <c r="E126" s="60">
        <v>24</v>
      </c>
      <c r="F126" s="57">
        <v>17981</v>
      </c>
      <c r="G126" s="63">
        <v>14</v>
      </c>
      <c r="H126" s="63">
        <v>17994</v>
      </c>
      <c r="I126" s="41"/>
      <c r="J126" s="41"/>
      <c r="K126" s="42">
        <v>0</v>
      </c>
      <c r="L126">
        <v>2121</v>
      </c>
    </row>
    <row r="127" spans="1:12" x14ac:dyDescent="0.3">
      <c r="A127" s="57">
        <v>21</v>
      </c>
      <c r="B127" s="57">
        <v>18093</v>
      </c>
      <c r="C127" s="60">
        <v>21</v>
      </c>
      <c r="D127" s="57">
        <v>18113</v>
      </c>
      <c r="E127" s="60">
        <v>11</v>
      </c>
      <c r="F127" s="57">
        <v>18124</v>
      </c>
      <c r="G127" s="63">
        <v>21</v>
      </c>
      <c r="H127" s="63">
        <v>18138</v>
      </c>
      <c r="I127" s="41"/>
      <c r="J127" s="41"/>
      <c r="K127" s="42">
        <v>0</v>
      </c>
      <c r="L127">
        <v>2212</v>
      </c>
    </row>
    <row r="128" spans="1:12" x14ac:dyDescent="0.3">
      <c r="A128" s="57">
        <v>12</v>
      </c>
      <c r="B128" s="57">
        <v>18244</v>
      </c>
      <c r="C128" s="60">
        <v>23</v>
      </c>
      <c r="D128" s="57">
        <v>18258</v>
      </c>
      <c r="E128" s="60">
        <v>24</v>
      </c>
      <c r="F128" s="57">
        <v>18267</v>
      </c>
      <c r="G128" s="63">
        <v>23</v>
      </c>
      <c r="H128" s="63">
        <v>18277</v>
      </c>
      <c r="I128" s="41"/>
      <c r="J128" s="41"/>
      <c r="K128" s="42">
        <v>0</v>
      </c>
      <c r="L128">
        <v>1222</v>
      </c>
    </row>
    <row r="129" spans="1:12" x14ac:dyDescent="0.3">
      <c r="A129" s="57">
        <v>12</v>
      </c>
      <c r="B129" s="57">
        <v>18374</v>
      </c>
      <c r="C129" s="60">
        <v>23</v>
      </c>
      <c r="D129" s="57">
        <v>18384</v>
      </c>
      <c r="E129" s="60">
        <v>13</v>
      </c>
      <c r="F129" s="57">
        <v>18395</v>
      </c>
      <c r="G129" s="63">
        <v>23</v>
      </c>
      <c r="H129" s="63">
        <v>18407</v>
      </c>
      <c r="I129" s="41"/>
      <c r="J129" s="41"/>
      <c r="K129" s="42">
        <v>0</v>
      </c>
      <c r="L129">
        <v>1212</v>
      </c>
    </row>
    <row r="130" spans="1:12" x14ac:dyDescent="0.3">
      <c r="A130" s="57">
        <v>21</v>
      </c>
      <c r="B130" s="57">
        <v>18505</v>
      </c>
      <c r="C130" s="60">
        <v>21</v>
      </c>
      <c r="D130" s="57">
        <v>18522</v>
      </c>
      <c r="E130" s="60">
        <v>11</v>
      </c>
      <c r="F130" s="57">
        <v>18533</v>
      </c>
      <c r="G130" s="63">
        <v>21</v>
      </c>
      <c r="H130" s="63">
        <v>18554</v>
      </c>
      <c r="I130" s="41"/>
      <c r="J130" s="41"/>
      <c r="K130" s="42">
        <v>0</v>
      </c>
      <c r="L130">
        <v>2212</v>
      </c>
    </row>
    <row r="131" spans="1:12" x14ac:dyDescent="0.3">
      <c r="A131" s="57">
        <v>12</v>
      </c>
      <c r="B131" s="57">
        <v>18654</v>
      </c>
      <c r="C131" s="60">
        <v>23</v>
      </c>
      <c r="D131" s="57">
        <v>18673</v>
      </c>
      <c r="E131" s="60">
        <v>24</v>
      </c>
      <c r="F131" s="57">
        <v>18687</v>
      </c>
      <c r="G131" s="63">
        <v>14</v>
      </c>
      <c r="H131" s="63">
        <v>18699</v>
      </c>
      <c r="I131" s="41"/>
      <c r="J131" s="41"/>
      <c r="K131" s="42">
        <v>0</v>
      </c>
      <c r="L131">
        <v>1221</v>
      </c>
    </row>
    <row r="132" spans="1:12" x14ac:dyDescent="0.3">
      <c r="A132" s="57">
        <v>12</v>
      </c>
      <c r="B132" s="57">
        <v>18798</v>
      </c>
      <c r="C132" s="60">
        <v>23</v>
      </c>
      <c r="D132" s="57">
        <v>18836</v>
      </c>
      <c r="E132" s="60">
        <v>24</v>
      </c>
      <c r="F132" s="57">
        <v>18867</v>
      </c>
      <c r="G132" s="63">
        <v>14</v>
      </c>
      <c r="H132" s="63">
        <v>18899</v>
      </c>
      <c r="I132" s="41"/>
      <c r="J132" s="41"/>
      <c r="K132" s="42">
        <v>0</v>
      </c>
      <c r="L132">
        <v>1221</v>
      </c>
    </row>
    <row r="133" spans="1:12" x14ac:dyDescent="0.3">
      <c r="A133" s="57">
        <v>21</v>
      </c>
      <c r="B133" s="57">
        <v>19006</v>
      </c>
      <c r="C133" s="60">
        <v>12</v>
      </c>
      <c r="D133" s="57">
        <v>19017</v>
      </c>
      <c r="E133" s="60">
        <v>24</v>
      </c>
      <c r="F133" s="57">
        <v>19039</v>
      </c>
      <c r="G133" s="63">
        <v>23</v>
      </c>
      <c r="H133" s="63">
        <v>19060</v>
      </c>
      <c r="I133" s="41"/>
      <c r="J133" s="41"/>
      <c r="K133" s="42">
        <v>0</v>
      </c>
      <c r="L133">
        <v>2122</v>
      </c>
    </row>
    <row r="134" spans="1:12" x14ac:dyDescent="0.3">
      <c r="A134" s="57">
        <v>12</v>
      </c>
      <c r="B134" s="57">
        <v>19159</v>
      </c>
      <c r="C134" s="60">
        <v>14</v>
      </c>
      <c r="D134" s="57">
        <v>19179</v>
      </c>
      <c r="E134" s="60">
        <v>24</v>
      </c>
      <c r="F134" s="57">
        <v>19189</v>
      </c>
      <c r="G134" s="63">
        <v>23</v>
      </c>
      <c r="H134" s="63">
        <v>19209</v>
      </c>
      <c r="I134" s="41"/>
      <c r="J134" s="41"/>
      <c r="K134" s="42">
        <v>0</v>
      </c>
      <c r="L134">
        <v>1122</v>
      </c>
    </row>
    <row r="135" spans="1:12" x14ac:dyDescent="0.3">
      <c r="A135" s="57">
        <v>12</v>
      </c>
      <c r="B135" s="57">
        <v>19326</v>
      </c>
      <c r="C135" s="60">
        <v>23</v>
      </c>
      <c r="D135" s="57">
        <v>19336</v>
      </c>
      <c r="E135" s="60">
        <v>13</v>
      </c>
      <c r="F135" s="57">
        <v>19367</v>
      </c>
      <c r="G135" s="63">
        <v>23</v>
      </c>
      <c r="H135" s="63">
        <v>19397</v>
      </c>
      <c r="I135" s="41"/>
      <c r="J135" s="41"/>
      <c r="K135" s="42">
        <v>0</v>
      </c>
      <c r="L135">
        <v>1212</v>
      </c>
    </row>
    <row r="136" spans="1:12" x14ac:dyDescent="0.3">
      <c r="A136" s="57">
        <v>21</v>
      </c>
      <c r="B136" s="57">
        <v>19502</v>
      </c>
      <c r="C136" s="60">
        <v>21</v>
      </c>
      <c r="D136" s="57">
        <v>19518</v>
      </c>
      <c r="E136" s="60">
        <v>11</v>
      </c>
      <c r="F136" s="57">
        <v>19532</v>
      </c>
      <c r="G136" s="63">
        <v>21</v>
      </c>
      <c r="H136" s="63">
        <v>19557</v>
      </c>
      <c r="I136" s="41"/>
      <c r="J136" s="41"/>
      <c r="K136" s="42">
        <v>0</v>
      </c>
      <c r="L136">
        <v>2212</v>
      </c>
    </row>
    <row r="137" spans="1:12" x14ac:dyDescent="0.3">
      <c r="A137" s="57">
        <v>21</v>
      </c>
      <c r="B137" s="57">
        <v>19649</v>
      </c>
      <c r="C137" s="60">
        <v>12</v>
      </c>
      <c r="D137" s="57">
        <v>19660</v>
      </c>
      <c r="E137" s="60">
        <v>24</v>
      </c>
      <c r="F137" s="57">
        <v>19669</v>
      </c>
      <c r="G137" s="63">
        <v>23</v>
      </c>
      <c r="H137" s="63">
        <v>19695</v>
      </c>
      <c r="I137" s="41"/>
      <c r="J137" s="41"/>
      <c r="K137" s="42">
        <v>0</v>
      </c>
      <c r="L137">
        <v>2122</v>
      </c>
    </row>
    <row r="138" spans="1:12" x14ac:dyDescent="0.3">
      <c r="A138" s="57">
        <v>21</v>
      </c>
      <c r="B138" s="57">
        <v>19799</v>
      </c>
      <c r="C138" s="60">
        <v>12</v>
      </c>
      <c r="D138" s="57">
        <v>19810</v>
      </c>
      <c r="E138" s="60">
        <v>24</v>
      </c>
      <c r="F138" s="57">
        <v>19820</v>
      </c>
      <c r="G138" s="63">
        <v>23</v>
      </c>
      <c r="H138" s="63">
        <v>19830</v>
      </c>
      <c r="I138" s="41"/>
      <c r="J138" s="41"/>
      <c r="K138" s="42">
        <v>0</v>
      </c>
      <c r="L138">
        <v>2122</v>
      </c>
    </row>
    <row r="139" spans="1:12" x14ac:dyDescent="0.3">
      <c r="A139" s="58">
        <v>12</v>
      </c>
      <c r="B139" s="58">
        <v>19928</v>
      </c>
      <c r="C139" s="61">
        <v>23</v>
      </c>
      <c r="D139" s="58">
        <v>19936</v>
      </c>
      <c r="E139" s="61">
        <v>13</v>
      </c>
      <c r="F139" s="58">
        <v>19949</v>
      </c>
      <c r="G139" s="64">
        <v>23</v>
      </c>
      <c r="H139" s="64">
        <v>19976</v>
      </c>
      <c r="I139" s="40"/>
      <c r="J139" s="40"/>
      <c r="K139" s="50">
        <v>0</v>
      </c>
      <c r="L139">
        <v>1212</v>
      </c>
    </row>
    <row r="140" spans="1:12" x14ac:dyDescent="0.3">
      <c r="A140" s="58">
        <v>21</v>
      </c>
      <c r="B140" s="58">
        <v>20078</v>
      </c>
      <c r="C140" s="61">
        <v>12</v>
      </c>
      <c r="D140" s="58">
        <v>20089</v>
      </c>
      <c r="E140" s="61">
        <v>24</v>
      </c>
      <c r="F140" s="58">
        <v>20099</v>
      </c>
      <c r="G140" s="64">
        <v>23</v>
      </c>
      <c r="H140" s="64">
        <v>20108</v>
      </c>
      <c r="I140" s="40"/>
      <c r="J140" s="40"/>
      <c r="K140" s="50">
        <v>0</v>
      </c>
      <c r="L140">
        <v>2122</v>
      </c>
    </row>
    <row r="141" spans="1:12" x14ac:dyDescent="0.3">
      <c r="A141" s="58">
        <v>21</v>
      </c>
      <c r="B141" s="58">
        <v>20205</v>
      </c>
      <c r="C141" s="61">
        <v>12</v>
      </c>
      <c r="D141" s="58">
        <v>20214</v>
      </c>
      <c r="E141" s="61">
        <v>13</v>
      </c>
      <c r="F141" s="58">
        <v>20260</v>
      </c>
      <c r="G141" s="64">
        <v>23</v>
      </c>
      <c r="H141" s="64">
        <v>20285</v>
      </c>
      <c r="I141" s="40"/>
      <c r="J141" s="40"/>
      <c r="K141" s="50">
        <v>0</v>
      </c>
      <c r="L141">
        <v>2112</v>
      </c>
    </row>
    <row r="142" spans="1:12" x14ac:dyDescent="0.3">
      <c r="A142" s="58">
        <v>21</v>
      </c>
      <c r="B142" s="58">
        <v>20396</v>
      </c>
      <c r="C142" s="61">
        <v>12</v>
      </c>
      <c r="D142" s="58">
        <v>20408</v>
      </c>
      <c r="E142" s="61">
        <v>24</v>
      </c>
      <c r="F142" s="58">
        <v>20437</v>
      </c>
      <c r="G142" s="64">
        <v>23</v>
      </c>
      <c r="H142" s="64">
        <v>20459</v>
      </c>
      <c r="I142" s="40"/>
      <c r="J142" s="40"/>
      <c r="K142" s="50">
        <v>0</v>
      </c>
      <c r="L142">
        <v>2122</v>
      </c>
    </row>
    <row r="143" spans="1:12" x14ac:dyDescent="0.3">
      <c r="A143" s="58">
        <v>21</v>
      </c>
      <c r="B143" s="58">
        <v>20569</v>
      </c>
      <c r="C143" s="61">
        <v>12</v>
      </c>
      <c r="D143" s="58">
        <v>20580</v>
      </c>
      <c r="E143" s="61">
        <v>24</v>
      </c>
      <c r="F143" s="58">
        <v>20603</v>
      </c>
      <c r="G143" s="64">
        <v>14</v>
      </c>
      <c r="H143" s="64">
        <v>20636</v>
      </c>
      <c r="I143" s="40"/>
      <c r="J143" s="40"/>
      <c r="K143" s="50">
        <v>0</v>
      </c>
      <c r="L143">
        <v>2121</v>
      </c>
    </row>
    <row r="144" spans="1:12" x14ac:dyDescent="0.3">
      <c r="A144" s="58">
        <v>21</v>
      </c>
      <c r="B144" s="58">
        <v>20765</v>
      </c>
      <c r="C144" s="61">
        <v>12</v>
      </c>
      <c r="D144" s="58">
        <v>20782</v>
      </c>
      <c r="E144" s="61">
        <v>24</v>
      </c>
      <c r="F144" s="58">
        <v>20827</v>
      </c>
      <c r="G144" s="64">
        <v>23</v>
      </c>
      <c r="H144" s="64">
        <v>20850</v>
      </c>
      <c r="I144" s="40"/>
      <c r="J144" s="40"/>
      <c r="K144" s="50">
        <v>0</v>
      </c>
      <c r="L144">
        <v>2122</v>
      </c>
    </row>
    <row r="145" spans="1:12" x14ac:dyDescent="0.3">
      <c r="A145" s="58">
        <v>21</v>
      </c>
      <c r="B145" s="58">
        <v>20947</v>
      </c>
      <c r="C145" s="61">
        <v>21</v>
      </c>
      <c r="D145" s="58">
        <v>20960</v>
      </c>
      <c r="E145" s="61">
        <v>11</v>
      </c>
      <c r="F145" s="58">
        <v>20971</v>
      </c>
      <c r="G145" s="64">
        <v>21</v>
      </c>
      <c r="H145" s="64">
        <v>21006</v>
      </c>
      <c r="I145" s="40"/>
      <c r="J145" s="40"/>
      <c r="K145" s="50">
        <v>0</v>
      </c>
      <c r="L145">
        <v>2212</v>
      </c>
    </row>
    <row r="146" spans="1:12" x14ac:dyDescent="0.3">
      <c r="A146" s="58">
        <v>12</v>
      </c>
      <c r="B146" s="58">
        <v>21116</v>
      </c>
      <c r="C146" s="61">
        <v>23</v>
      </c>
      <c r="D146" s="58">
        <v>21125</v>
      </c>
      <c r="E146" s="61">
        <v>13</v>
      </c>
      <c r="F146" s="58">
        <v>21137</v>
      </c>
      <c r="G146" s="64">
        <v>23</v>
      </c>
      <c r="H146" s="64">
        <v>21173</v>
      </c>
      <c r="I146" s="40"/>
      <c r="J146" s="40"/>
      <c r="K146" s="50">
        <v>0</v>
      </c>
      <c r="L146">
        <v>1212</v>
      </c>
    </row>
    <row r="147" spans="1:12" x14ac:dyDescent="0.3">
      <c r="A147" s="58">
        <v>21</v>
      </c>
      <c r="B147" s="58">
        <v>21273</v>
      </c>
      <c r="C147" s="61">
        <v>12</v>
      </c>
      <c r="D147" s="58">
        <v>21284</v>
      </c>
      <c r="E147" s="61">
        <v>24</v>
      </c>
      <c r="F147" s="58">
        <v>21294</v>
      </c>
      <c r="G147" s="64">
        <v>23</v>
      </c>
      <c r="H147" s="64">
        <v>21313</v>
      </c>
      <c r="I147" s="40"/>
      <c r="J147" s="40"/>
      <c r="K147" s="50">
        <v>0</v>
      </c>
      <c r="L147">
        <v>2122</v>
      </c>
    </row>
    <row r="148" spans="1:12" x14ac:dyDescent="0.3">
      <c r="A148" s="58">
        <v>12</v>
      </c>
      <c r="B148" s="58">
        <v>21425</v>
      </c>
      <c r="C148" s="61">
        <v>23</v>
      </c>
      <c r="D148" s="58">
        <v>21435</v>
      </c>
      <c r="E148" s="61">
        <v>13</v>
      </c>
      <c r="F148" s="58">
        <v>21445</v>
      </c>
      <c r="G148" s="64">
        <v>23</v>
      </c>
      <c r="H148" s="64">
        <v>21471</v>
      </c>
      <c r="I148" s="40"/>
      <c r="J148" s="40"/>
      <c r="K148" s="50">
        <v>0</v>
      </c>
      <c r="L148">
        <v>1212</v>
      </c>
    </row>
    <row r="149" spans="1:12" x14ac:dyDescent="0.3">
      <c r="A149" s="58">
        <v>12</v>
      </c>
      <c r="B149" s="58">
        <v>21586</v>
      </c>
      <c r="C149" s="61">
        <v>23</v>
      </c>
      <c r="D149" s="58">
        <v>21644</v>
      </c>
      <c r="E149" s="61">
        <v>13</v>
      </c>
      <c r="F149" s="58">
        <v>21661</v>
      </c>
      <c r="G149" s="64">
        <v>23</v>
      </c>
      <c r="H149" s="64">
        <v>21678</v>
      </c>
      <c r="I149" s="40"/>
      <c r="J149" s="40"/>
      <c r="K149" s="50">
        <v>0</v>
      </c>
      <c r="L149">
        <v>1212</v>
      </c>
    </row>
    <row r="150" spans="1:12" x14ac:dyDescent="0.3">
      <c r="A150" s="58">
        <v>21</v>
      </c>
      <c r="B150" s="58">
        <v>21777</v>
      </c>
      <c r="C150" s="61">
        <v>21</v>
      </c>
      <c r="D150" s="58">
        <v>21784</v>
      </c>
      <c r="E150" s="61">
        <v>11</v>
      </c>
      <c r="F150" s="58">
        <v>21796</v>
      </c>
      <c r="G150" s="64">
        <v>21</v>
      </c>
      <c r="H150" s="64">
        <v>21806</v>
      </c>
      <c r="I150" s="40"/>
      <c r="J150" s="40"/>
      <c r="K150" s="50">
        <v>0</v>
      </c>
      <c r="L150">
        <v>2212</v>
      </c>
    </row>
    <row r="151" spans="1:12" x14ac:dyDescent="0.3">
      <c r="A151" s="58">
        <v>21</v>
      </c>
      <c r="B151" s="58">
        <v>21898</v>
      </c>
      <c r="C151" s="61">
        <v>12</v>
      </c>
      <c r="D151" s="58">
        <v>21931</v>
      </c>
      <c r="E151" s="61">
        <v>24</v>
      </c>
      <c r="F151" s="58">
        <v>21961</v>
      </c>
      <c r="G151" s="64">
        <v>23</v>
      </c>
      <c r="H151" s="64">
        <v>21975</v>
      </c>
      <c r="I151" s="40"/>
      <c r="J151" s="40"/>
      <c r="K151" s="50">
        <v>0</v>
      </c>
      <c r="L151">
        <v>2122</v>
      </c>
    </row>
    <row r="152" spans="1:12" x14ac:dyDescent="0.3">
      <c r="A152" s="58">
        <v>21</v>
      </c>
      <c r="B152" s="58">
        <v>22076</v>
      </c>
      <c r="C152" s="61">
        <v>12</v>
      </c>
      <c r="D152" s="58">
        <v>22086</v>
      </c>
      <c r="E152" s="61">
        <v>24</v>
      </c>
      <c r="F152" s="58">
        <v>22103</v>
      </c>
      <c r="G152" s="64">
        <v>14</v>
      </c>
      <c r="H152" s="64">
        <v>22117</v>
      </c>
      <c r="I152" s="40"/>
      <c r="J152" s="40"/>
      <c r="K152" s="50">
        <v>0</v>
      </c>
      <c r="L152">
        <v>2121</v>
      </c>
    </row>
    <row r="153" spans="1:12" x14ac:dyDescent="0.3">
      <c r="A153" s="58">
        <v>21</v>
      </c>
      <c r="B153" s="58">
        <v>22220</v>
      </c>
      <c r="C153" s="61">
        <v>12</v>
      </c>
      <c r="D153" s="58">
        <v>22231</v>
      </c>
      <c r="E153" s="61">
        <v>24</v>
      </c>
      <c r="F153" s="58">
        <v>22240</v>
      </c>
      <c r="G153" s="64">
        <v>14</v>
      </c>
      <c r="H153" s="64">
        <v>22262</v>
      </c>
      <c r="I153" s="40"/>
      <c r="J153" s="40"/>
      <c r="K153" s="50">
        <v>0</v>
      </c>
      <c r="L153">
        <v>2121</v>
      </c>
    </row>
    <row r="154" spans="1:12" x14ac:dyDescent="0.3">
      <c r="A154" s="58">
        <v>21</v>
      </c>
      <c r="B154" s="58">
        <v>22369</v>
      </c>
      <c r="C154" s="61">
        <v>12</v>
      </c>
      <c r="D154" s="58">
        <v>22379</v>
      </c>
      <c r="E154" s="61">
        <v>13</v>
      </c>
      <c r="F154" s="58">
        <v>22401</v>
      </c>
      <c r="G154" s="64">
        <v>23</v>
      </c>
      <c r="H154" s="64">
        <v>22416</v>
      </c>
      <c r="I154" s="40"/>
      <c r="J154" s="40"/>
      <c r="K154" s="50">
        <v>0</v>
      </c>
      <c r="L154">
        <v>2112</v>
      </c>
    </row>
    <row r="155" spans="1:12" x14ac:dyDescent="0.3">
      <c r="A155" s="58">
        <v>12</v>
      </c>
      <c r="B155" s="58">
        <v>22524</v>
      </c>
      <c r="C155" s="61">
        <v>23</v>
      </c>
      <c r="D155" s="58">
        <v>22533</v>
      </c>
      <c r="E155" s="61">
        <v>13</v>
      </c>
      <c r="F155" s="58">
        <v>22544</v>
      </c>
      <c r="G155" s="64">
        <v>23</v>
      </c>
      <c r="H155" s="64">
        <v>22565</v>
      </c>
      <c r="I155" s="40"/>
      <c r="J155" s="40"/>
      <c r="K155" s="50">
        <v>0</v>
      </c>
      <c r="L155">
        <v>1212</v>
      </c>
    </row>
    <row r="156" spans="1:12" x14ac:dyDescent="0.3">
      <c r="A156" s="58">
        <v>12</v>
      </c>
      <c r="B156" s="58">
        <v>22664</v>
      </c>
      <c r="C156" s="61">
        <v>23</v>
      </c>
      <c r="D156" s="58">
        <v>22673</v>
      </c>
      <c r="E156" s="61">
        <v>13</v>
      </c>
      <c r="F156" s="58">
        <v>22683</v>
      </c>
      <c r="G156" s="64">
        <v>23</v>
      </c>
      <c r="H156" s="64">
        <v>22717</v>
      </c>
      <c r="I156" s="40"/>
      <c r="J156" s="40"/>
      <c r="K156" s="50">
        <v>0</v>
      </c>
      <c r="L156">
        <v>1212</v>
      </c>
    </row>
    <row r="157" spans="1:12" x14ac:dyDescent="0.3">
      <c r="A157" s="58">
        <v>21</v>
      </c>
      <c r="B157" s="58">
        <v>22812</v>
      </c>
      <c r="C157" s="61">
        <v>12</v>
      </c>
      <c r="D157" s="58">
        <v>22822</v>
      </c>
      <c r="E157" s="61">
        <v>13</v>
      </c>
      <c r="F157" s="58">
        <v>22841</v>
      </c>
      <c r="G157" s="64">
        <v>23</v>
      </c>
      <c r="H157" s="64">
        <v>22860</v>
      </c>
      <c r="I157" s="40"/>
      <c r="J157" s="40"/>
      <c r="K157" s="50">
        <v>0</v>
      </c>
      <c r="L157">
        <v>2112</v>
      </c>
    </row>
    <row r="158" spans="1:12" x14ac:dyDescent="0.3">
      <c r="A158" s="58">
        <v>21</v>
      </c>
      <c r="B158" s="58">
        <v>22961</v>
      </c>
      <c r="C158" s="61">
        <v>12</v>
      </c>
      <c r="D158" s="58">
        <v>22972</v>
      </c>
      <c r="E158" s="61">
        <v>24</v>
      </c>
      <c r="F158" s="58">
        <v>22981</v>
      </c>
      <c r="G158" s="64">
        <v>14</v>
      </c>
      <c r="H158" s="64">
        <v>22997</v>
      </c>
      <c r="I158" s="40"/>
      <c r="J158" s="40"/>
      <c r="K158" s="50">
        <v>0</v>
      </c>
      <c r="L158">
        <v>2121</v>
      </c>
    </row>
    <row r="159" spans="1:12" x14ac:dyDescent="0.3">
      <c r="A159" s="58">
        <v>12</v>
      </c>
      <c r="B159" s="58">
        <v>23097</v>
      </c>
      <c r="C159" s="61">
        <v>23</v>
      </c>
      <c r="D159" s="58">
        <v>23106</v>
      </c>
      <c r="E159" s="61">
        <v>13</v>
      </c>
      <c r="F159" s="58">
        <v>23118</v>
      </c>
      <c r="G159" s="64">
        <v>23</v>
      </c>
      <c r="H159" s="64">
        <v>23130</v>
      </c>
      <c r="I159" s="40"/>
      <c r="J159" s="40"/>
      <c r="K159" s="50">
        <v>0</v>
      </c>
      <c r="L159">
        <v>1212</v>
      </c>
    </row>
    <row r="160" spans="1:12" x14ac:dyDescent="0.3">
      <c r="A160" s="58">
        <v>21</v>
      </c>
      <c r="B160" s="58">
        <v>23229</v>
      </c>
      <c r="C160" s="61">
        <v>12</v>
      </c>
      <c r="D160" s="58">
        <v>23260</v>
      </c>
      <c r="E160" s="61">
        <v>24</v>
      </c>
      <c r="F160" s="58">
        <v>23276</v>
      </c>
      <c r="G160" s="64">
        <v>14</v>
      </c>
      <c r="H160" s="64">
        <v>23311</v>
      </c>
      <c r="I160" s="40"/>
      <c r="J160" s="40"/>
      <c r="K160" s="50">
        <v>0</v>
      </c>
      <c r="L160">
        <v>2121</v>
      </c>
    </row>
    <row r="161" spans="1:12" x14ac:dyDescent="0.3">
      <c r="A161" s="58">
        <v>21</v>
      </c>
      <c r="B161" s="58">
        <v>23410</v>
      </c>
      <c r="C161" s="61">
        <v>12</v>
      </c>
      <c r="D161" s="58">
        <v>23420</v>
      </c>
      <c r="E161" s="61">
        <v>24</v>
      </c>
      <c r="F161" s="58">
        <v>23430</v>
      </c>
      <c r="G161" s="64">
        <v>14</v>
      </c>
      <c r="H161" s="64">
        <v>23442</v>
      </c>
      <c r="I161" s="40"/>
      <c r="J161" s="40"/>
      <c r="K161" s="50">
        <v>0</v>
      </c>
      <c r="L161">
        <v>2121</v>
      </c>
    </row>
    <row r="162" spans="1:12" x14ac:dyDescent="0.3">
      <c r="A162" s="58">
        <v>21</v>
      </c>
      <c r="B162" s="58">
        <v>23548</v>
      </c>
      <c r="C162" s="61">
        <v>12</v>
      </c>
      <c r="D162" s="58">
        <v>23560</v>
      </c>
      <c r="E162" s="61">
        <v>24</v>
      </c>
      <c r="F162" s="58">
        <v>23593</v>
      </c>
      <c r="G162" s="64">
        <v>23</v>
      </c>
      <c r="H162" s="64">
        <v>23660</v>
      </c>
      <c r="I162" s="40"/>
      <c r="J162" s="40"/>
      <c r="K162" s="50">
        <v>0</v>
      </c>
      <c r="L162">
        <v>2122</v>
      </c>
    </row>
    <row r="163" spans="1:12" x14ac:dyDescent="0.3">
      <c r="A163" s="58">
        <v>21</v>
      </c>
      <c r="B163" s="58">
        <v>23761</v>
      </c>
      <c r="C163" s="61">
        <v>12</v>
      </c>
      <c r="D163" s="58">
        <v>23773</v>
      </c>
      <c r="E163" s="61">
        <v>24</v>
      </c>
      <c r="F163" s="58">
        <v>23789</v>
      </c>
      <c r="G163" s="64">
        <v>23</v>
      </c>
      <c r="H163" s="64">
        <v>23811</v>
      </c>
      <c r="I163" s="40"/>
      <c r="J163" s="40"/>
      <c r="K163" s="50">
        <v>0</v>
      </c>
      <c r="L163">
        <v>2122</v>
      </c>
    </row>
    <row r="164" spans="1:12" x14ac:dyDescent="0.3">
      <c r="A164" s="58">
        <v>21</v>
      </c>
      <c r="B164" s="58">
        <v>23913</v>
      </c>
      <c r="C164" s="61">
        <v>21</v>
      </c>
      <c r="D164" s="58">
        <v>23922</v>
      </c>
      <c r="E164" s="61">
        <v>11</v>
      </c>
      <c r="F164" s="58">
        <v>23933</v>
      </c>
      <c r="G164" s="64">
        <v>21</v>
      </c>
      <c r="H164" s="64">
        <v>23964</v>
      </c>
      <c r="I164" s="40"/>
      <c r="J164" s="40"/>
      <c r="K164" s="50">
        <v>1</v>
      </c>
      <c r="L164">
        <v>2212</v>
      </c>
    </row>
    <row r="165" spans="1:12" x14ac:dyDescent="0.3">
      <c r="A165" s="17"/>
      <c r="B165" s="17"/>
      <c r="C165" s="17"/>
      <c r="D165" s="17"/>
      <c r="E165" s="17"/>
      <c r="F165" s="17"/>
      <c r="G165" s="17"/>
      <c r="H16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139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156</v>
      </c>
      <c r="V3" s="25" t="s">
        <v>117</v>
      </c>
      <c r="W3">
        <f>COUNTA(L7:L32)</f>
        <v>26</v>
      </c>
      <c r="AA3" s="25" t="s">
        <v>117</v>
      </c>
      <c r="AB3">
        <f>COUNTA(L33:L58)</f>
        <v>26</v>
      </c>
      <c r="AF3" s="25" t="s">
        <v>117</v>
      </c>
      <c r="AG3">
        <f>COUNTA(L59:L84)</f>
        <v>26</v>
      </c>
      <c r="AK3" s="25" t="s">
        <v>117</v>
      </c>
      <c r="AL3">
        <f>COUNTA(L85:L110)</f>
        <v>26</v>
      </c>
      <c r="AP3" s="25" t="s">
        <v>117</v>
      </c>
      <c r="AQ3">
        <f>COUNTA(L111:L136)</f>
        <v>26</v>
      </c>
      <c r="AU3" s="25" t="s">
        <v>117</v>
      </c>
      <c r="AV3">
        <f>COUNTA(L137:L162)</f>
        <v>26</v>
      </c>
    </row>
    <row r="4" spans="1:48" x14ac:dyDescent="0.3">
      <c r="P4" s="25" t="s">
        <v>85</v>
      </c>
      <c r="Q4" s="26">
        <f>SUM(O7:O22)</f>
        <v>156</v>
      </c>
      <c r="V4" s="25" t="s">
        <v>118</v>
      </c>
      <c r="W4">
        <f>SUM(U7:U22)</f>
        <v>26</v>
      </c>
      <c r="AA4" s="25" t="s">
        <v>118</v>
      </c>
      <c r="AB4">
        <f>SUM(Z7:Z22)</f>
        <v>26</v>
      </c>
      <c r="AF4" s="25" t="s">
        <v>118</v>
      </c>
      <c r="AG4">
        <f>SUM(AE7:AE22)</f>
        <v>26</v>
      </c>
      <c r="AK4" s="25" t="s">
        <v>118</v>
      </c>
      <c r="AL4">
        <f>SUM(AJ7:AJ22)</f>
        <v>26</v>
      </c>
      <c r="AP4" s="25" t="s">
        <v>118</v>
      </c>
      <c r="AQ4">
        <f>SUM(AO7:AO22)</f>
        <v>26</v>
      </c>
      <c r="AU4" s="25" t="s">
        <v>118</v>
      </c>
      <c r="AV4">
        <f>SUM(AT7:AT22)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75</v>
      </c>
      <c r="C7" s="59">
        <v>14</v>
      </c>
      <c r="D7" s="56">
        <v>86</v>
      </c>
      <c r="E7" s="59">
        <v>13</v>
      </c>
      <c r="F7" s="56">
        <v>98</v>
      </c>
      <c r="G7" s="62">
        <v>14</v>
      </c>
      <c r="H7" s="62">
        <v>109</v>
      </c>
      <c r="I7" s="41"/>
      <c r="J7" s="41"/>
      <c r="K7" s="42">
        <v>0</v>
      </c>
      <c r="L7">
        <v>1111</v>
      </c>
      <c r="N7" s="35">
        <v>1111</v>
      </c>
      <c r="O7" s="35">
        <f>COUNTIF($L$7:$L$500,N7)</f>
        <v>2</v>
      </c>
      <c r="P7" s="35">
        <f>O7/$Q$4</f>
        <v>1.282051282051282E-2</v>
      </c>
      <c r="Q7" s="35">
        <f>IF(P7=0,0,(P7*((LOG(P7))/LOG(2))))</f>
        <v>-8.0582079729003178E-2</v>
      </c>
      <c r="T7" s="35">
        <f>N7</f>
        <v>1111</v>
      </c>
      <c r="U7" s="35">
        <f>COUNTIF(L7:L32,T7)</f>
        <v>2</v>
      </c>
      <c r="V7" s="35">
        <f>U7/(W4-U20)</f>
        <v>8.3333333333333329E-2</v>
      </c>
      <c r="W7" s="35">
        <f>IF(V7=0,0,(V7*((LOG(V7))/LOG(2))))</f>
        <v>-0.29874687506009634</v>
      </c>
      <c r="Y7" s="35">
        <f>N7</f>
        <v>1111</v>
      </c>
      <c r="Z7" s="35">
        <f>COUNTIF(L33:L58,Y7)</f>
        <v>0</v>
      </c>
      <c r="AA7" s="35">
        <f>Z7/(AB4-Z20)</f>
        <v>0</v>
      </c>
      <c r="AB7" s="35">
        <f>IF(AA7=0,0,(AA7*((LOG(AA7))/LOG(2))))</f>
        <v>0</v>
      </c>
      <c r="AD7" s="35">
        <f>N7</f>
        <v>1111</v>
      </c>
      <c r="AE7" s="35">
        <f>COUNTIF(L59:L84,AD7)</f>
        <v>0</v>
      </c>
      <c r="AF7" s="35">
        <f>AE7/(AG4-AE20)</f>
        <v>0</v>
      </c>
      <c r="AG7" s="35">
        <f>IF(AF7=0,0,(AF7*((LOG(AF7))/LOG(2))))</f>
        <v>0</v>
      </c>
      <c r="AI7" s="35">
        <f>N7</f>
        <v>1111</v>
      </c>
      <c r="AJ7" s="35">
        <f>COUNTIF(L85:L110,AI7)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COUNTIF(L111:L136,AN7)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COUNTIF(L137:L162,AS7)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21</v>
      </c>
      <c r="B8" s="57">
        <v>216</v>
      </c>
      <c r="C8" s="60">
        <v>21</v>
      </c>
      <c r="D8" s="57">
        <v>224</v>
      </c>
      <c r="E8" s="60">
        <v>11</v>
      </c>
      <c r="F8" s="57">
        <v>235</v>
      </c>
      <c r="G8" s="63">
        <v>12</v>
      </c>
      <c r="H8" s="63">
        <v>280</v>
      </c>
      <c r="I8" s="41"/>
      <c r="J8" s="41"/>
      <c r="K8" s="42">
        <v>0</v>
      </c>
      <c r="L8">
        <v>2211</v>
      </c>
      <c r="N8" s="35">
        <v>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1112</v>
      </c>
      <c r="U8" s="35">
        <f>COUNTIF(L7:L32,T8)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COUNTIF(L33:L58,Y8)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COUNTIF(L59:L84,AD8)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COUNTIF(L85:L110,AI8)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COUNTIF(L111:L136,AN8)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COUNTIF(L137:L162,AS8)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382</v>
      </c>
      <c r="C9" s="60">
        <v>12</v>
      </c>
      <c r="D9" s="57">
        <v>393</v>
      </c>
      <c r="E9" s="60">
        <v>24</v>
      </c>
      <c r="F9" s="57">
        <v>402</v>
      </c>
      <c r="G9" s="63">
        <v>23</v>
      </c>
      <c r="H9" s="63">
        <v>414</v>
      </c>
      <c r="I9" s="41"/>
      <c r="J9" s="41"/>
      <c r="K9" s="42">
        <v>0</v>
      </c>
      <c r="L9">
        <v>2122</v>
      </c>
      <c r="N9" s="35">
        <v>1121</v>
      </c>
      <c r="O9" s="35">
        <f>COUNTIF($L$7:$L$500,N9)</f>
        <v>3</v>
      </c>
      <c r="P9" s="35">
        <f>O9/$Q$4</f>
        <v>1.9230769230769232E-2</v>
      </c>
      <c r="Q9" s="35">
        <f>IF(P9=0,0,(P9*((LOG(P9))/LOG(2))))</f>
        <v>-0.10962384073348255</v>
      </c>
      <c r="T9" s="35">
        <f>N9</f>
        <v>1121</v>
      </c>
      <c r="U9" s="35">
        <f>COUNTIF(L7:L32,T9)</f>
        <v>0</v>
      </c>
      <c r="V9" s="35">
        <f>U9/(W4-U20)</f>
        <v>0</v>
      </c>
      <c r="W9" s="35">
        <f>IF(V9=0,0,(V9*((LOG(V9))/LOG(2))))</f>
        <v>0</v>
      </c>
      <c r="Y9" s="35">
        <f>N9</f>
        <v>1121</v>
      </c>
      <c r="Z9" s="35">
        <f>COUNTIF(L33:L58,Y9)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COUNTIF(L59:L84,AD9)</f>
        <v>1</v>
      </c>
      <c r="AF9" s="35">
        <f>AE9/(AG4-AE20)</f>
        <v>5.2631578947368418E-2</v>
      </c>
      <c r="AG9" s="35">
        <f>IF(AF9=0,0,(AF9*((LOG(AF9))/LOG(2))))</f>
        <v>-0.22357513228650452</v>
      </c>
      <c r="AI9" s="35">
        <f>N9</f>
        <v>1121</v>
      </c>
      <c r="AJ9" s="35">
        <f>COUNTIF(L85:L110,AI9)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COUNTIF(L111:L136,AN9)</f>
        <v>1</v>
      </c>
      <c r="AP9" s="35">
        <f>AO9/(AQ4-AO20)</f>
        <v>4.5454545454545456E-2</v>
      </c>
      <c r="AQ9" s="35">
        <f>IF(AP9=0,0,(AP9*((LOG(AP9))/LOG(2))))</f>
        <v>-0.20270143721078623</v>
      </c>
      <c r="AS9" s="35">
        <f>N9</f>
        <v>1121</v>
      </c>
      <c r="AT9" s="35">
        <f>COUNTIF(L137:L162,AS9)</f>
        <v>1</v>
      </c>
      <c r="AU9" s="35">
        <f>AT9/(AV4-AT20)</f>
        <v>4.3478260869565216E-2</v>
      </c>
      <c r="AV9" s="35">
        <f>IF(AU9=0,0,(AU9*((LOG(AU9))/LOG(2))))</f>
        <v>-0.19667660678508753</v>
      </c>
    </row>
    <row r="10" spans="1:48" x14ac:dyDescent="0.3">
      <c r="A10" s="57">
        <v>12</v>
      </c>
      <c r="B10" s="57">
        <v>525</v>
      </c>
      <c r="C10" s="60">
        <v>14</v>
      </c>
      <c r="D10" s="57">
        <v>545</v>
      </c>
      <c r="E10" s="60">
        <v>13</v>
      </c>
      <c r="F10" s="57">
        <v>553</v>
      </c>
      <c r="G10" s="63">
        <v>14</v>
      </c>
      <c r="H10" s="63">
        <v>563</v>
      </c>
      <c r="I10" s="41"/>
      <c r="J10" s="41"/>
      <c r="K10" s="42">
        <v>0</v>
      </c>
      <c r="L10">
        <v>1111</v>
      </c>
      <c r="N10" s="35">
        <v>1122</v>
      </c>
      <c r="O10" s="35">
        <f>COUNTIF($L$7:$L$500,N10)</f>
        <v>7</v>
      </c>
      <c r="P10" s="35">
        <f>O10/$Q$4</f>
        <v>4.4871794871794872E-2</v>
      </c>
      <c r="Q10" s="35">
        <f>IF(P10=0,0,(P10*((LOG(P10))/LOG(2))))</f>
        <v>-0.20093801972841352</v>
      </c>
      <c r="T10" s="35">
        <f>N10</f>
        <v>1122</v>
      </c>
      <c r="U10" s="35">
        <f>COUNTIF(L7:L32,T10)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COUNTIF(L33:L58,Y10)</f>
        <v>0</v>
      </c>
      <c r="AA10" s="35">
        <f>Z10/(AB4-Z20)</f>
        <v>0</v>
      </c>
      <c r="AB10" s="35">
        <f>IF(AA10=0,0,(AA10*((LOG(AA10))/LOG(2))))</f>
        <v>0</v>
      </c>
      <c r="AD10" s="35">
        <f>N10</f>
        <v>1122</v>
      </c>
      <c r="AE10" s="35">
        <f>COUNTIF(L59:L84,AD10)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COUNTIF(L85:L110,AI10)</f>
        <v>3</v>
      </c>
      <c r="AK10" s="35">
        <f>AJ10/(AL4-AJ20)</f>
        <v>0.14285714285714285</v>
      </c>
      <c r="AL10" s="35">
        <f>IF(AK10=0,0,(AK10*((LOG(AK10))/LOG(2))))</f>
        <v>-0.40105070315108626</v>
      </c>
      <c r="AN10" s="35">
        <f>N10</f>
        <v>1122</v>
      </c>
      <c r="AO10" s="35">
        <f>COUNTIF(L111:L136,AN10)</f>
        <v>2</v>
      </c>
      <c r="AP10" s="35">
        <f>AO10/(AQ4-AO20)</f>
        <v>9.0909090909090912E-2</v>
      </c>
      <c r="AQ10" s="35">
        <f>IF(AP10=0,0,(AP10*((LOG(AP10))/LOG(2))))</f>
        <v>-0.31449378351248153</v>
      </c>
      <c r="AS10" s="35">
        <f>N10</f>
        <v>1122</v>
      </c>
      <c r="AT10" s="35">
        <f>COUNTIF(L137:L162,AS10)</f>
        <v>2</v>
      </c>
      <c r="AU10" s="35">
        <f>AT10/(AV4-AT20)</f>
        <v>8.6956521739130432E-2</v>
      </c>
      <c r="AV10" s="35">
        <f>IF(AU10=0,0,(AU10*((LOG(AU10))/LOG(2))))</f>
        <v>-0.30639669183104457</v>
      </c>
    </row>
    <row r="11" spans="1:48" x14ac:dyDescent="0.3">
      <c r="A11" s="57">
        <v>21</v>
      </c>
      <c r="B11" s="57">
        <v>661</v>
      </c>
      <c r="C11" s="60">
        <v>12</v>
      </c>
      <c r="D11" s="57">
        <v>671</v>
      </c>
      <c r="E11" s="60">
        <v>24</v>
      </c>
      <c r="F11" s="57">
        <v>680</v>
      </c>
      <c r="G11" s="63">
        <v>14</v>
      </c>
      <c r="H11" s="63">
        <v>693</v>
      </c>
      <c r="I11" s="41"/>
      <c r="J11" s="41"/>
      <c r="K11" s="42">
        <v>0</v>
      </c>
      <c r="L11">
        <v>2121</v>
      </c>
      <c r="N11" s="35">
        <v>1211</v>
      </c>
      <c r="O11" s="35">
        <f>COUNTIF($L$7:$L$500,N11)</f>
        <v>4</v>
      </c>
      <c r="P11" s="35">
        <f>O11/$Q$4</f>
        <v>2.564102564102564E-2</v>
      </c>
      <c r="Q11" s="35">
        <f>IF(P11=0,0,(P11*((LOG(P11))/LOG(2))))</f>
        <v>-0.13552313381698072</v>
      </c>
      <c r="T11" s="35">
        <f>N11</f>
        <v>1211</v>
      </c>
      <c r="U11" s="35">
        <f>COUNTIF(L7:L32,T11)</f>
        <v>2</v>
      </c>
      <c r="V11" s="35">
        <f>U11/(W4-U20)</f>
        <v>8.3333333333333329E-2</v>
      </c>
      <c r="W11" s="35">
        <f>IF(V11=0,0,(V11*((LOG(V11))/LOG(2))))</f>
        <v>-0.29874687506009634</v>
      </c>
      <c r="Y11" s="35">
        <f>N11</f>
        <v>1211</v>
      </c>
      <c r="Z11" s="35">
        <f>COUNTIF(L33:L58,Y11)</f>
        <v>0</v>
      </c>
      <c r="AA11" s="35">
        <f>Z11/(AB4-Z20)</f>
        <v>0</v>
      </c>
      <c r="AB11" s="35">
        <f>IF(AA11=0,0,(AA11*((LOG(AA11))/LOG(2))))</f>
        <v>0</v>
      </c>
      <c r="AD11" s="35">
        <f>N11</f>
        <v>1211</v>
      </c>
      <c r="AE11" s="35">
        <f>COUNTIF(L59:L84,AD11)</f>
        <v>1</v>
      </c>
      <c r="AF11" s="35">
        <f>AE11/(AG4-AE20)</f>
        <v>5.2631578947368418E-2</v>
      </c>
      <c r="AG11" s="35">
        <f>IF(AF11=0,0,(AF11*((LOG(AF11))/LOG(2))))</f>
        <v>-0.22357513228650452</v>
      </c>
      <c r="AI11" s="35">
        <f>N11</f>
        <v>1211</v>
      </c>
      <c r="AJ11" s="35">
        <f>COUNTIF(L85:L110,AI11)</f>
        <v>1</v>
      </c>
      <c r="AK11" s="35">
        <f>AJ11/(AL4-AJ20)</f>
        <v>4.7619047619047616E-2</v>
      </c>
      <c r="AL11" s="35">
        <f>IF(AK11=0,0,(AK11*((LOG(AK11))/LOG(2))))</f>
        <v>-0.20915797251327431</v>
      </c>
      <c r="AN11" s="35">
        <f>N11</f>
        <v>1211</v>
      </c>
      <c r="AO11" s="35">
        <f>COUNTIF(L111:L136,AN11)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COUNTIF(L137:L162,AS11)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791</v>
      </c>
      <c r="C12" s="60">
        <v>21</v>
      </c>
      <c r="D12" s="57">
        <v>810</v>
      </c>
      <c r="E12" s="60">
        <v>22</v>
      </c>
      <c r="F12" s="57">
        <v>849</v>
      </c>
      <c r="G12" s="63">
        <v>14</v>
      </c>
      <c r="H12" s="63">
        <v>861</v>
      </c>
      <c r="I12" s="41"/>
      <c r="J12" s="41"/>
      <c r="K12" s="42">
        <v>0</v>
      </c>
      <c r="L12">
        <v>2221</v>
      </c>
      <c r="N12" s="35">
        <v>1212</v>
      </c>
      <c r="O12" s="35">
        <f>COUNTIF($L$7:$L$500,N12)</f>
        <v>14</v>
      </c>
      <c r="P12" s="35">
        <f>O12/$Q$4</f>
        <v>8.9743589743589744E-2</v>
      </c>
      <c r="Q12" s="35">
        <f>IF(P12=0,0,(P12*((LOG(P12))/LOG(2))))</f>
        <v>-0.31213244971323734</v>
      </c>
      <c r="T12" s="35">
        <f>N12</f>
        <v>1212</v>
      </c>
      <c r="U12" s="35">
        <f>COUNTIF(L7:L32,T12)</f>
        <v>0</v>
      </c>
      <c r="V12" s="35">
        <f>U12/(W4-U20)</f>
        <v>0</v>
      </c>
      <c r="W12" s="35">
        <f>IF(V12=0,0,(V12*((LOG(V12))/LOG(2))))</f>
        <v>0</v>
      </c>
      <c r="Y12" s="35">
        <f>N12</f>
        <v>1212</v>
      </c>
      <c r="Z12" s="35">
        <f>COUNTIF(L33:L58,Y12)</f>
        <v>1</v>
      </c>
      <c r="AA12" s="35">
        <f>Z12/(AB4-Z20)</f>
        <v>0.04</v>
      </c>
      <c r="AB12" s="35">
        <f>IF(AA12=0,0,(AA12*((LOG(AA12))/LOG(2))))</f>
        <v>-0.18575424759098899</v>
      </c>
      <c r="AD12" s="35">
        <f>N12</f>
        <v>1212</v>
      </c>
      <c r="AE12" s="35">
        <f>COUNTIF(L59:L84,AD12)</f>
        <v>3</v>
      </c>
      <c r="AF12" s="35">
        <f>AE12/(AG4-AE20)</f>
        <v>0.15789473684210525</v>
      </c>
      <c r="AG12" s="35">
        <f>IF(AF12=0,0,(AF12*((LOG(AF12))/LOG(2))))</f>
        <v>-0.42046815990354147</v>
      </c>
      <c r="AI12" s="35">
        <f>N12</f>
        <v>1212</v>
      </c>
      <c r="AJ12" s="35">
        <f>COUNTIF(L85:L110,AI12)</f>
        <v>1</v>
      </c>
      <c r="AK12" s="35">
        <f>AJ12/(AL4-AJ20)</f>
        <v>4.7619047619047616E-2</v>
      </c>
      <c r="AL12" s="35">
        <f>IF(AK12=0,0,(AK12*((LOG(AK12))/LOG(2))))</f>
        <v>-0.20915797251327431</v>
      </c>
      <c r="AN12" s="35">
        <f>N12</f>
        <v>1212</v>
      </c>
      <c r="AO12" s="35">
        <f>COUNTIF(L111:L136,AN12)</f>
        <v>3</v>
      </c>
      <c r="AP12" s="35">
        <f>AO12/(AQ4-AO20)</f>
        <v>0.13636363636363635</v>
      </c>
      <c r="AQ12" s="35">
        <f>IF(AP12=0,0,(AP12*((LOG(AP12))/LOG(2))))</f>
        <v>-0.39197306153401923</v>
      </c>
      <c r="AS12" s="35">
        <f>N12</f>
        <v>1212</v>
      </c>
      <c r="AT12" s="35">
        <f>COUNTIF(L137:L162,AS12)</f>
        <v>6</v>
      </c>
      <c r="AU12" s="35">
        <f>AT12/(AV4-AT20)</f>
        <v>0.2608695652173913</v>
      </c>
      <c r="AV12" s="35">
        <f>IF(AU12=0,0,(AU12*((LOG(AU12))/LOG(2))))</f>
        <v>-0.50572159704413644</v>
      </c>
    </row>
    <row r="13" spans="1:48" x14ac:dyDescent="0.3">
      <c r="A13" s="57">
        <v>21</v>
      </c>
      <c r="B13" s="57">
        <v>984</v>
      </c>
      <c r="C13" s="60">
        <v>21</v>
      </c>
      <c r="D13" s="57">
        <v>1000</v>
      </c>
      <c r="E13" s="60">
        <v>22</v>
      </c>
      <c r="F13" s="57">
        <v>1045</v>
      </c>
      <c r="G13" s="63">
        <v>23</v>
      </c>
      <c r="H13" s="63">
        <v>1066</v>
      </c>
      <c r="I13" s="41"/>
      <c r="J13" s="41"/>
      <c r="K13" s="42">
        <v>0</v>
      </c>
      <c r="L13">
        <v>2222</v>
      </c>
      <c r="N13" s="35">
        <v>1221</v>
      </c>
      <c r="O13" s="35">
        <f>COUNTIF($L$7:$L$500,N13)</f>
        <v>10</v>
      </c>
      <c r="P13" s="35">
        <f>O13/$Q$4</f>
        <v>6.4102564102564097E-2</v>
      </c>
      <c r="Q13" s="35">
        <f>IF(P13=0,0,(P13*((LOG(P13))/LOG(2))))</f>
        <v>-0.2540688541009542</v>
      </c>
      <c r="T13" s="35">
        <f>N13</f>
        <v>1221</v>
      </c>
      <c r="U13" s="35">
        <f>COUNTIF(L7:L32,T13)</f>
        <v>0</v>
      </c>
      <c r="V13" s="35">
        <f>U13/(W4-U20)</f>
        <v>0</v>
      </c>
      <c r="W13" s="35">
        <f>IF(V13=0,0,(V13*((LOG(V13))/LOG(2))))</f>
        <v>0</v>
      </c>
      <c r="Y13" s="35">
        <f>N13</f>
        <v>1221</v>
      </c>
      <c r="Z13" s="35">
        <f>COUNTIF(L33:L58,Y13)</f>
        <v>3</v>
      </c>
      <c r="AA13" s="35">
        <f>Z13/(AB4-Z20)</f>
        <v>0.12</v>
      </c>
      <c r="AB13" s="35">
        <f>IF(AA13=0,0,(AA13*((LOG(AA13))/LOG(2))))</f>
        <v>-0.36706724268642821</v>
      </c>
      <c r="AD13" s="35">
        <f>N13</f>
        <v>1221</v>
      </c>
      <c r="AE13" s="35">
        <f>COUNTIF(L59:L84,AD13)</f>
        <v>0</v>
      </c>
      <c r="AF13" s="35">
        <f>AE13/(AG4-AE20)</f>
        <v>0</v>
      </c>
      <c r="AG13" s="35">
        <f>IF(AF13=0,0,(AF13*((LOG(AF13))/LOG(2))))</f>
        <v>0</v>
      </c>
      <c r="AI13" s="35">
        <f>N13</f>
        <v>1221</v>
      </c>
      <c r="AJ13" s="35">
        <f>COUNTIF(L85:L110,AI13)</f>
        <v>3</v>
      </c>
      <c r="AK13" s="35">
        <f>AJ13/(AL4-AJ20)</f>
        <v>0.14285714285714285</v>
      </c>
      <c r="AL13" s="35">
        <f>IF(AK13=0,0,(AK13*((LOG(AK13))/LOG(2))))</f>
        <v>-0.40105070315108626</v>
      </c>
      <c r="AN13" s="35">
        <f>N13</f>
        <v>1221</v>
      </c>
      <c r="AO13" s="35">
        <f>COUNTIF(L111:L136,AN13)</f>
        <v>1</v>
      </c>
      <c r="AP13" s="35">
        <f>AO13/(AQ4-AO20)</f>
        <v>4.5454545454545456E-2</v>
      </c>
      <c r="AQ13" s="35">
        <f>IF(AP13=0,0,(AP13*((LOG(AP13))/LOG(2))))</f>
        <v>-0.20270143721078623</v>
      </c>
      <c r="AS13" s="35">
        <f>N13</f>
        <v>1221</v>
      </c>
      <c r="AT13" s="35">
        <f>COUNTIF(L137:L162,AS13)</f>
        <v>3</v>
      </c>
      <c r="AU13" s="35">
        <f>AT13/(AV4-AT20)</f>
        <v>0.13043478260869565</v>
      </c>
      <c r="AV13" s="35">
        <f>IF(AU13=0,0,(AU13*((LOG(AU13))/LOG(2))))</f>
        <v>-0.3832955811307639</v>
      </c>
    </row>
    <row r="14" spans="1:48" x14ac:dyDescent="0.3">
      <c r="A14" s="57">
        <v>21</v>
      </c>
      <c r="B14" s="57">
        <v>1166</v>
      </c>
      <c r="C14" s="60">
        <v>12</v>
      </c>
      <c r="D14" s="57">
        <v>1179</v>
      </c>
      <c r="E14" s="60">
        <v>24</v>
      </c>
      <c r="F14" s="57">
        <v>1189</v>
      </c>
      <c r="G14" s="63">
        <v>23</v>
      </c>
      <c r="H14" s="63">
        <v>1200</v>
      </c>
      <c r="I14" s="41"/>
      <c r="J14" s="41"/>
      <c r="K14" s="42">
        <v>0</v>
      </c>
      <c r="L14">
        <v>2122</v>
      </c>
      <c r="N14" s="35">
        <v>1222</v>
      </c>
      <c r="O14" s="35">
        <f>COUNTIF($L$7:$L$500,N14)</f>
        <v>8</v>
      </c>
      <c r="P14" s="35">
        <f>O14/$Q$4</f>
        <v>5.128205128205128E-2</v>
      </c>
      <c r="Q14" s="35">
        <f>IF(P14=0,0,(P14*((LOG(P14))/LOG(2))))</f>
        <v>-0.21976421635191018</v>
      </c>
      <c r="T14" s="35">
        <f>N14</f>
        <v>1222</v>
      </c>
      <c r="U14" s="35">
        <f>COUNTIF(L7:L32,T14)</f>
        <v>0</v>
      </c>
      <c r="V14" s="35">
        <f>U14/(W4-U20)</f>
        <v>0</v>
      </c>
      <c r="W14" s="35">
        <f>IF(V14=0,0,(V14*((LOG(V14))/LOG(2))))</f>
        <v>0</v>
      </c>
      <c r="Y14" s="35">
        <f>N14</f>
        <v>1222</v>
      </c>
      <c r="Z14" s="35">
        <f>COUNTIF(L33:L58,Y14)</f>
        <v>3</v>
      </c>
      <c r="AA14" s="35">
        <f>Z14/(AB4-Z20)</f>
        <v>0.12</v>
      </c>
      <c r="AB14" s="35">
        <f>IF(AA14=0,0,(AA14*((LOG(AA14))/LOG(2))))</f>
        <v>-0.36706724268642821</v>
      </c>
      <c r="AD14" s="35">
        <f>N14</f>
        <v>1222</v>
      </c>
      <c r="AE14" s="35">
        <f>COUNTIF(L59:L84,AD14)</f>
        <v>0</v>
      </c>
      <c r="AF14" s="35">
        <f>AE14/(AG4-AE20)</f>
        <v>0</v>
      </c>
      <c r="AG14" s="35">
        <f>IF(AF14=0,0,(AF14*((LOG(AF14))/LOG(2))))</f>
        <v>0</v>
      </c>
      <c r="AI14" s="35">
        <f>N14</f>
        <v>1222</v>
      </c>
      <c r="AJ14" s="35">
        <f>COUNTIF(L85:L110,AI14)</f>
        <v>1</v>
      </c>
      <c r="AK14" s="35">
        <f>AJ14/(AL4-AJ20)</f>
        <v>4.7619047619047616E-2</v>
      </c>
      <c r="AL14" s="35">
        <f>IF(AK14=0,0,(AK14*((LOG(AK14))/LOG(2))))</f>
        <v>-0.20915797251327431</v>
      </c>
      <c r="AN14" s="35">
        <f>N14</f>
        <v>1222</v>
      </c>
      <c r="AO14" s="35">
        <f>COUNTIF(L111:L136,AN14)</f>
        <v>4</v>
      </c>
      <c r="AP14" s="35">
        <f>AO14/(AQ4-AO20)</f>
        <v>0.18181818181818182</v>
      </c>
      <c r="AQ14" s="35">
        <f>IF(AP14=0,0,(AP14*((LOG(AP14))/LOG(2))))</f>
        <v>-0.44716938520678134</v>
      </c>
      <c r="AS14" s="35">
        <f>N14</f>
        <v>1222</v>
      </c>
      <c r="AT14" s="35">
        <f>COUNTIF(L137:L162,AS14)</f>
        <v>0</v>
      </c>
      <c r="AU14" s="35">
        <f>AT14/(AV4-AT20)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1297</v>
      </c>
      <c r="C15" s="60">
        <v>12</v>
      </c>
      <c r="D15" s="57">
        <v>1310</v>
      </c>
      <c r="E15" s="60">
        <v>13</v>
      </c>
      <c r="F15" s="57">
        <v>1329</v>
      </c>
      <c r="G15" s="63">
        <v>23</v>
      </c>
      <c r="H15" s="63">
        <v>1341</v>
      </c>
      <c r="I15" s="41"/>
      <c r="J15" s="41"/>
      <c r="K15" s="42">
        <v>0</v>
      </c>
      <c r="L15">
        <v>2112</v>
      </c>
      <c r="N15" s="35">
        <v>2111</v>
      </c>
      <c r="O15" s="35">
        <f>COUNTIF($L$7:$L$500,N15)</f>
        <v>7</v>
      </c>
      <c r="P15" s="35">
        <f>O15/$Q$4</f>
        <v>4.4871794871794872E-2</v>
      </c>
      <c r="Q15" s="35">
        <f>IF(P15=0,0,(P15*((LOG(P15))/LOG(2))))</f>
        <v>-0.20093801972841352</v>
      </c>
      <c r="T15" s="35">
        <f>N15</f>
        <v>2111</v>
      </c>
      <c r="U15" s="35">
        <f>COUNTIF(L7:L32,T15)</f>
        <v>2</v>
      </c>
      <c r="V15" s="35">
        <f>U15/(W4-U20)</f>
        <v>8.3333333333333329E-2</v>
      </c>
      <c r="W15" s="35">
        <f>IF(V15=0,0,(V15*((LOG(V15))/LOG(2))))</f>
        <v>-0.29874687506009634</v>
      </c>
      <c r="Y15" s="35">
        <f>N15</f>
        <v>2111</v>
      </c>
      <c r="Z15" s="35">
        <f>COUNTIF(L33:L58,Y15)</f>
        <v>4</v>
      </c>
      <c r="AA15" s="35">
        <f>Z15/(AB4-Z20)</f>
        <v>0.16</v>
      </c>
      <c r="AB15" s="35">
        <f>IF(AA15=0,0,(AA15*((LOG(AA15))/LOG(2))))</f>
        <v>-0.42301699036395596</v>
      </c>
      <c r="AD15" s="35">
        <f>N15</f>
        <v>2111</v>
      </c>
      <c r="AE15" s="35">
        <f>COUNTIF(L59:L84,AD15)</f>
        <v>0</v>
      </c>
      <c r="AF15" s="35">
        <f>AE15/(AG4-AE20)</f>
        <v>0</v>
      </c>
      <c r="AG15" s="35">
        <f>IF(AF15=0,0,(AF15*((LOG(AF15))/LOG(2))))</f>
        <v>0</v>
      </c>
      <c r="AI15" s="35">
        <f>N15</f>
        <v>2111</v>
      </c>
      <c r="AJ15" s="35">
        <f>COUNTIF(L85:L110,AI15)</f>
        <v>1</v>
      </c>
      <c r="AK15" s="35">
        <f>AJ15/(AL4-AJ20)</f>
        <v>4.7619047619047616E-2</v>
      </c>
      <c r="AL15" s="35">
        <f>IF(AK15=0,0,(AK15*((LOG(AK15))/LOG(2))))</f>
        <v>-0.20915797251327431</v>
      </c>
      <c r="AN15" s="35">
        <f>N15</f>
        <v>2111</v>
      </c>
      <c r="AO15" s="35">
        <f>COUNTIF(L111:L136,AN15)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COUNTIF(L137:L162,AS15)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1440</v>
      </c>
      <c r="C16" s="60">
        <v>12</v>
      </c>
      <c r="D16" s="57">
        <v>1472</v>
      </c>
      <c r="E16" s="60">
        <v>24</v>
      </c>
      <c r="F16" s="57">
        <v>1510</v>
      </c>
      <c r="G16" s="63">
        <v>14</v>
      </c>
      <c r="H16" s="63">
        <v>1526</v>
      </c>
      <c r="I16" s="41"/>
      <c r="J16" s="41"/>
      <c r="K16" s="42">
        <v>0</v>
      </c>
      <c r="L16">
        <v>2121</v>
      </c>
      <c r="N16" s="35">
        <v>2112</v>
      </c>
      <c r="O16" s="35">
        <f>COUNTIF($L$7:$L$500,N16)</f>
        <v>5</v>
      </c>
      <c r="P16" s="35">
        <f>O16/$Q$4</f>
        <v>3.2051282051282048E-2</v>
      </c>
      <c r="Q16" s="35">
        <f>IF(P16=0,0,(P16*((LOG(P16))/LOG(2))))</f>
        <v>-0.15908570910175915</v>
      </c>
      <c r="T16" s="35">
        <f>N16</f>
        <v>2112</v>
      </c>
      <c r="U16" s="35">
        <f>COUNTIF(L7:L32,T16)</f>
        <v>2</v>
      </c>
      <c r="V16" s="35">
        <f>U16/(W4-U20)</f>
        <v>8.3333333333333329E-2</v>
      </c>
      <c r="W16" s="35">
        <f>IF(V16=0,0,(V16*((LOG(V16))/LOG(2))))</f>
        <v>-0.29874687506009634</v>
      </c>
      <c r="Y16" s="35">
        <f>N16</f>
        <v>2112</v>
      </c>
      <c r="Z16" s="35">
        <f>COUNTIF(L33:L58,Y16)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COUNTIF(L59:L84,AD16)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COUNTIF(L85:L110,AI16)</f>
        <v>2</v>
      </c>
      <c r="AK16" s="35">
        <f>AJ16/(AL4-AJ20)</f>
        <v>9.5238095238095233E-2</v>
      </c>
      <c r="AL16" s="35">
        <f>IF(AK16=0,0,(AK16*((LOG(AK16))/LOG(2))))</f>
        <v>-0.32307784978845333</v>
      </c>
      <c r="AN16" s="35">
        <f>N16</f>
        <v>2112</v>
      </c>
      <c r="AO16" s="35">
        <f>COUNTIF(L111:L136,AN16)</f>
        <v>1</v>
      </c>
      <c r="AP16" s="35">
        <f>AO16/(AQ4-AO20)</f>
        <v>4.5454545454545456E-2</v>
      </c>
      <c r="AQ16" s="35">
        <f>IF(AP16=0,0,(AP16*((LOG(AP16))/LOG(2))))</f>
        <v>-0.20270143721078623</v>
      </c>
      <c r="AS16" s="35">
        <f>N16</f>
        <v>2112</v>
      </c>
      <c r="AT16" s="35">
        <f>COUNTIF(L137:L162,AS16)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1646</v>
      </c>
      <c r="C17" s="60">
        <v>12</v>
      </c>
      <c r="D17" s="57">
        <v>1659</v>
      </c>
      <c r="E17" s="60">
        <v>24</v>
      </c>
      <c r="F17" s="57">
        <v>1671</v>
      </c>
      <c r="G17" s="63">
        <v>14</v>
      </c>
      <c r="H17" s="63">
        <v>1689</v>
      </c>
      <c r="I17" s="41"/>
      <c r="J17" s="41"/>
      <c r="K17" s="42">
        <v>0</v>
      </c>
      <c r="L17">
        <v>2121</v>
      </c>
      <c r="N17" s="35">
        <v>2121</v>
      </c>
      <c r="O17" s="35">
        <f>COUNTIF($L$7:$L$500,N17)</f>
        <v>29</v>
      </c>
      <c r="P17" s="35">
        <f>O17/$Q$4</f>
        <v>0.1858974358974359</v>
      </c>
      <c r="Q17" s="35">
        <f>IF(P17=0,0,(P17*((LOG(P17))/LOG(2))))</f>
        <v>-0.45125138133529241</v>
      </c>
      <c r="T17" s="35">
        <f>N17</f>
        <v>2121</v>
      </c>
      <c r="U17" s="35">
        <f>COUNTIF(L7:L32,T17)</f>
        <v>5</v>
      </c>
      <c r="V17" s="35">
        <f>U17/(W4-U20)</f>
        <v>0.20833333333333334</v>
      </c>
      <c r="W17" s="35">
        <f>IF(V17=0,0,(V17*((LOG(V17))/LOG(2))))</f>
        <v>-0.47146550121537367</v>
      </c>
      <c r="Y17" s="35">
        <f>N17</f>
        <v>2121</v>
      </c>
      <c r="Z17" s="35">
        <f>COUNTIF(L33:L58,Y17)</f>
        <v>4</v>
      </c>
      <c r="AA17" s="35">
        <f>Z17/(AB4-Z20)</f>
        <v>0.16</v>
      </c>
      <c r="AB17" s="35">
        <f>IF(AA17=0,0,(AA17*((LOG(AA17))/LOG(2))))</f>
        <v>-0.42301699036395596</v>
      </c>
      <c r="AD17" s="35">
        <f>N17</f>
        <v>2121</v>
      </c>
      <c r="AE17" s="35">
        <f>COUNTIF(L59:L84,AD17)</f>
        <v>7</v>
      </c>
      <c r="AF17" s="35">
        <f>AE17/(AG4-AE20)</f>
        <v>0.36842105263157893</v>
      </c>
      <c r="AG17" s="35">
        <f>IF(AF17=0,0,(AF17*((LOG(AF17))/LOG(2))))</f>
        <v>-0.53073727051062469</v>
      </c>
      <c r="AI17" s="35">
        <f>N17</f>
        <v>2121</v>
      </c>
      <c r="AJ17" s="35">
        <f>COUNTIF(L85:L110,AI17)</f>
        <v>5</v>
      </c>
      <c r="AK17" s="35">
        <f>AJ17/(AL4-AJ20)</f>
        <v>0.23809523809523808</v>
      </c>
      <c r="AL17" s="35">
        <f>IF(AK17=0,0,(AK17*((LOG(AK17))/LOG(2))))</f>
        <v>-0.49294983997414238</v>
      </c>
      <c r="AN17" s="35">
        <f>N17</f>
        <v>2121</v>
      </c>
      <c r="AO17" s="35">
        <f>COUNTIF(L111:L136,AN17)</f>
        <v>4</v>
      </c>
      <c r="AP17" s="35">
        <f>AO17/(AQ4-AO20)</f>
        <v>0.18181818181818182</v>
      </c>
      <c r="AQ17" s="35">
        <f>IF(AP17=0,0,(AP17*((LOG(AP17))/LOG(2))))</f>
        <v>-0.44716938520678134</v>
      </c>
      <c r="AS17" s="35">
        <f>N17</f>
        <v>2121</v>
      </c>
      <c r="AT17" s="35">
        <f>COUNTIF(L137:L162,AS17)</f>
        <v>4</v>
      </c>
      <c r="AU17" s="35">
        <f>AT17/(AV4-AT20)</f>
        <v>0.17391304347826086</v>
      </c>
      <c r="AV17" s="35">
        <f>IF(AU17=0,0,(AU17*((LOG(AU17))/LOG(2))))</f>
        <v>-0.43888034018382832</v>
      </c>
    </row>
    <row r="18" spans="1:48" x14ac:dyDescent="0.3">
      <c r="A18" s="57">
        <v>21</v>
      </c>
      <c r="B18" s="57">
        <v>1786</v>
      </c>
      <c r="C18" s="60">
        <v>12</v>
      </c>
      <c r="D18" s="57">
        <v>1798</v>
      </c>
      <c r="E18" s="60">
        <v>24</v>
      </c>
      <c r="F18" s="57">
        <v>1804</v>
      </c>
      <c r="G18" s="63">
        <v>14</v>
      </c>
      <c r="H18" s="63">
        <v>1815</v>
      </c>
      <c r="I18" s="41"/>
      <c r="J18" s="41"/>
      <c r="K18" s="42">
        <v>0</v>
      </c>
      <c r="L18">
        <v>2121</v>
      </c>
      <c r="N18" s="35">
        <v>2122</v>
      </c>
      <c r="O18" s="35">
        <f>COUNTIF($L$7:$L$500,N18)</f>
        <v>29</v>
      </c>
      <c r="P18" s="35">
        <f>O18/$Q$4</f>
        <v>0.1858974358974359</v>
      </c>
      <c r="Q18" s="35">
        <f>IF(P18=0,0,(P18*((LOG(P18))/LOG(2))))</f>
        <v>-0.45125138133529241</v>
      </c>
      <c r="T18" s="35">
        <f>N18</f>
        <v>2122</v>
      </c>
      <c r="U18" s="35">
        <f>COUNTIF(L7:L32,T18)</f>
        <v>7</v>
      </c>
      <c r="V18" s="35">
        <f>U18/(W4-U20)</f>
        <v>0.29166666666666669</v>
      </c>
      <c r="W18" s="35">
        <f>IF(V18=0,0,(V18*((LOG(V18))/LOG(2))))</f>
        <v>-0.51846887711020273</v>
      </c>
      <c r="Y18" s="35">
        <f>N18</f>
        <v>2122</v>
      </c>
      <c r="Z18" s="35">
        <f>COUNTIF(L33:L58,Y18)</f>
        <v>4</v>
      </c>
      <c r="AA18" s="35">
        <f>Z18/(AB4-Z20)</f>
        <v>0.16</v>
      </c>
      <c r="AB18" s="35">
        <f>IF(AA18=0,0,(AA18*((LOG(AA18))/LOG(2))))</f>
        <v>-0.42301699036395596</v>
      </c>
      <c r="AD18" s="35">
        <f>N18</f>
        <v>2122</v>
      </c>
      <c r="AE18" s="35">
        <f>COUNTIF(L59:L84,AD18)</f>
        <v>6</v>
      </c>
      <c r="AF18" s="35">
        <f>AE18/(AG4-AE20)</f>
        <v>0.31578947368421051</v>
      </c>
      <c r="AG18" s="35">
        <f>IF(AF18=0,0,(AF18*((LOG(AF18))/LOG(2))))</f>
        <v>-0.52514684612287243</v>
      </c>
      <c r="AI18" s="35">
        <f>N18</f>
        <v>2122</v>
      </c>
      <c r="AJ18" s="35">
        <f>COUNTIF(L85:L110,AI18)</f>
        <v>3</v>
      </c>
      <c r="AK18" s="35">
        <f>AJ18/(AL4-AJ20)</f>
        <v>0.14285714285714285</v>
      </c>
      <c r="AL18" s="35">
        <f>IF(AK18=0,0,(AK18*((LOG(AK18))/LOG(2))))</f>
        <v>-0.40105070315108626</v>
      </c>
      <c r="AN18" s="35">
        <f>N18</f>
        <v>2122</v>
      </c>
      <c r="AO18" s="35">
        <f>COUNTIF(L111:L136,AN18)</f>
        <v>4</v>
      </c>
      <c r="AP18" s="35">
        <f>AO18/(AQ4-AO20)</f>
        <v>0.18181818181818182</v>
      </c>
      <c r="AQ18" s="35">
        <f>IF(AP18=0,0,(AP18*((LOG(AP18))/LOG(2))))</f>
        <v>-0.44716938520678134</v>
      </c>
      <c r="AS18" s="35">
        <f>N18</f>
        <v>2122</v>
      </c>
      <c r="AT18" s="35">
        <f>COUNTIF(L137:L162,AS18)</f>
        <v>5</v>
      </c>
      <c r="AU18" s="35">
        <f>AT18/(AV4-AT20)</f>
        <v>0.21739130434782608</v>
      </c>
      <c r="AV18" s="35">
        <f>IF(AU18=0,0,(AU18*((LOG(AU18))/LOG(2))))</f>
        <v>-0.47861605677601093</v>
      </c>
    </row>
    <row r="19" spans="1:48" x14ac:dyDescent="0.3">
      <c r="A19" s="57">
        <v>21</v>
      </c>
      <c r="B19" s="57">
        <v>1913</v>
      </c>
      <c r="C19" s="60">
        <v>12</v>
      </c>
      <c r="D19" s="57">
        <v>1937</v>
      </c>
      <c r="E19" s="60">
        <v>24</v>
      </c>
      <c r="F19" s="57">
        <v>1950</v>
      </c>
      <c r="G19" s="63">
        <v>23</v>
      </c>
      <c r="H19" s="63">
        <v>1958</v>
      </c>
      <c r="I19" s="41"/>
      <c r="J19" s="41"/>
      <c r="K19" s="42">
        <v>0</v>
      </c>
      <c r="L19">
        <v>2122</v>
      </c>
      <c r="N19" s="35">
        <v>2211</v>
      </c>
      <c r="O19" s="35">
        <f>COUNTIF($L$7:$L$500,N19)</f>
        <v>2</v>
      </c>
      <c r="P19" s="35">
        <f>O19/$Q$4</f>
        <v>1.282051282051282E-2</v>
      </c>
      <c r="Q19" s="35">
        <f>IF(P19=0,0,(P19*((LOG(P19))/LOG(2))))</f>
        <v>-8.0582079729003178E-2</v>
      </c>
      <c r="T19" s="35">
        <f>N19</f>
        <v>2211</v>
      </c>
      <c r="U19" s="35">
        <f>COUNTIF(L7:L32,T19)</f>
        <v>1</v>
      </c>
      <c r="V19" s="35">
        <f>U19/(W4-U20)</f>
        <v>4.1666666666666664E-2</v>
      </c>
      <c r="W19" s="35">
        <f>IF(V19=0,0,(V19*((LOG(V19))/LOG(2))))</f>
        <v>-0.19104010419671485</v>
      </c>
      <c r="Y19" s="35">
        <f>N19</f>
        <v>2211</v>
      </c>
      <c r="Z19" s="35">
        <f>COUNTIF(L33:L58,Y19)</f>
        <v>1</v>
      </c>
      <c r="AA19" s="35">
        <f>Z19/(AB4-Z20)</f>
        <v>0.04</v>
      </c>
      <c r="AB19" s="35">
        <f>IF(AA19=0,0,(AA19*((LOG(AA19))/LOG(2))))</f>
        <v>-0.18575424759098899</v>
      </c>
      <c r="AD19" s="35">
        <f>N19</f>
        <v>2211</v>
      </c>
      <c r="AE19" s="35">
        <f>COUNTIF(L59:L84,AD19)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COUNTIF(L85:L110,AI19)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COUNTIF(L111:L136,AN19)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COUNTIF(L137:L162,AS19)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2064</v>
      </c>
      <c r="C20" s="60">
        <v>12</v>
      </c>
      <c r="D20" s="57">
        <v>2103</v>
      </c>
      <c r="E20" s="60">
        <v>13</v>
      </c>
      <c r="F20" s="57">
        <v>2111</v>
      </c>
      <c r="G20" s="63">
        <v>23</v>
      </c>
      <c r="H20" s="63">
        <v>2129</v>
      </c>
      <c r="I20" s="41"/>
      <c r="J20" s="41"/>
      <c r="K20" s="42">
        <v>0</v>
      </c>
      <c r="L20">
        <v>2112</v>
      </c>
      <c r="N20" s="35">
        <v>2212</v>
      </c>
      <c r="O20" s="35">
        <f>COUNTIF($L$7:$L$500,N20)</f>
        <v>22</v>
      </c>
      <c r="P20" s="35">
        <f>O20/$Q$4</f>
        <v>0.14102564102564102</v>
      </c>
      <c r="Q20" s="35">
        <f>IF(P20=0,0,(P20*((LOG(P20))/LOG(2))))</f>
        <v>-0.39853431541633921</v>
      </c>
      <c r="T20" s="35">
        <f>N20</f>
        <v>2212</v>
      </c>
      <c r="U20" s="35">
        <f>COUNTIF(L7:L32,T20)</f>
        <v>2</v>
      </c>
      <c r="V20" s="54"/>
      <c r="W20" s="55"/>
      <c r="Y20" s="35">
        <f>N20</f>
        <v>2212</v>
      </c>
      <c r="Z20" s="35">
        <f>COUNTIF(L33:L58,Y20)</f>
        <v>1</v>
      </c>
      <c r="AA20" s="54"/>
      <c r="AB20" s="55"/>
      <c r="AD20" s="35">
        <f>N20</f>
        <v>2212</v>
      </c>
      <c r="AE20" s="35">
        <f>COUNTIF(L59:L84,AD20)</f>
        <v>7</v>
      </c>
      <c r="AF20" s="54"/>
      <c r="AG20" s="55"/>
      <c r="AI20" s="35">
        <f>N20</f>
        <v>2212</v>
      </c>
      <c r="AJ20" s="35">
        <f>COUNTIF(L85:L110,AI20)</f>
        <v>5</v>
      </c>
      <c r="AK20" s="54"/>
      <c r="AL20" s="55"/>
      <c r="AN20" s="35">
        <f>N20</f>
        <v>2212</v>
      </c>
      <c r="AO20" s="35">
        <f>COUNTIF(L111:L136,AN20)</f>
        <v>4</v>
      </c>
      <c r="AP20" s="54"/>
      <c r="AQ20" s="55"/>
      <c r="AS20" s="35">
        <f>N20</f>
        <v>2212</v>
      </c>
      <c r="AT20" s="35">
        <f>COUNTIF(L137:L162,AS20)</f>
        <v>3</v>
      </c>
      <c r="AU20" s="54"/>
      <c r="AV20" s="55"/>
    </row>
    <row r="21" spans="1:48" x14ac:dyDescent="0.3">
      <c r="A21" s="57">
        <v>21</v>
      </c>
      <c r="B21" s="57">
        <v>2234</v>
      </c>
      <c r="C21" s="60">
        <v>12</v>
      </c>
      <c r="D21" s="57">
        <v>2256</v>
      </c>
      <c r="E21" s="60">
        <v>13</v>
      </c>
      <c r="F21" s="57">
        <v>2284</v>
      </c>
      <c r="G21" s="63">
        <v>14</v>
      </c>
      <c r="H21" s="63">
        <v>2293</v>
      </c>
      <c r="I21" s="41"/>
      <c r="J21" s="41"/>
      <c r="K21" s="42">
        <v>0</v>
      </c>
      <c r="L21">
        <v>2111</v>
      </c>
      <c r="N21" s="35">
        <v>2221</v>
      </c>
      <c r="O21" s="35">
        <f>COUNTIF($L$7:$L$500,N21)</f>
        <v>7</v>
      </c>
      <c r="P21" s="35">
        <f>O21/$Q$4</f>
        <v>4.4871794871794872E-2</v>
      </c>
      <c r="Q21" s="35">
        <f>IF(P21=0,0,(P21*((LOG(P21))/LOG(2))))</f>
        <v>-0.20093801972841352</v>
      </c>
      <c r="T21" s="35">
        <f>N21</f>
        <v>2221</v>
      </c>
      <c r="U21" s="35">
        <f>COUNTIF(L7:L32,T21)</f>
        <v>2</v>
      </c>
      <c r="V21" s="35">
        <f>U21/(W4-U20)</f>
        <v>8.3333333333333329E-2</v>
      </c>
      <c r="W21" s="35">
        <f>IF(V21=0,0,(V21*((LOG(V21))/LOG(2))))</f>
        <v>-0.29874687506009634</v>
      </c>
      <c r="Y21" s="35">
        <f>N21</f>
        <v>2221</v>
      </c>
      <c r="Z21" s="35">
        <f>COUNTIF(L33:L58,Y21)</f>
        <v>2</v>
      </c>
      <c r="AA21" s="35">
        <f>Z21/(AB4-Z20)</f>
        <v>0.08</v>
      </c>
      <c r="AB21" s="35">
        <f>IF(AA21=0,0,(AA21*((LOG(AA21))/LOG(2))))</f>
        <v>-0.29150849518197797</v>
      </c>
      <c r="AD21" s="35">
        <f>N21</f>
        <v>2221</v>
      </c>
      <c r="AE21" s="35">
        <f>COUNTIF(L59:L84,AD21)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COUNTIF(L85:L110,AI21)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COUNTIF(L111:L136,AN21)</f>
        <v>2</v>
      </c>
      <c r="AP21" s="35">
        <f>AO21/(AQ4-AO20)</f>
        <v>9.0909090909090912E-2</v>
      </c>
      <c r="AQ21" s="35">
        <f>IF(AP21=0,0,(AP21*((LOG(AP21))/LOG(2))))</f>
        <v>-0.31449378351248153</v>
      </c>
      <c r="AS21" s="35">
        <f>N21</f>
        <v>2221</v>
      </c>
      <c r="AT21" s="35">
        <f>COUNTIF(L137:L162,AS21)</f>
        <v>1</v>
      </c>
      <c r="AU21" s="35">
        <f>AT21/(AV4-AT20)</f>
        <v>4.3478260869565216E-2</v>
      </c>
      <c r="AV21" s="35">
        <f>IF(AU21=0,0,(AU21*((LOG(AU21))/LOG(2))))</f>
        <v>-0.19667660678508753</v>
      </c>
    </row>
    <row r="22" spans="1:48" x14ac:dyDescent="0.3">
      <c r="A22" s="57">
        <v>21</v>
      </c>
      <c r="B22" s="57">
        <v>2389</v>
      </c>
      <c r="C22" s="60">
        <v>12</v>
      </c>
      <c r="D22" s="57">
        <v>2407</v>
      </c>
      <c r="E22" s="60">
        <v>24</v>
      </c>
      <c r="F22" s="57">
        <v>2418</v>
      </c>
      <c r="G22" s="63">
        <v>23</v>
      </c>
      <c r="H22" s="63">
        <v>2427</v>
      </c>
      <c r="I22" s="41"/>
      <c r="J22" s="41"/>
      <c r="K22" s="42">
        <v>0</v>
      </c>
      <c r="L22">
        <v>2122</v>
      </c>
      <c r="N22" s="35">
        <v>2222</v>
      </c>
      <c r="O22" s="35">
        <f>COUNTIF($L$7:$L$500,N22)</f>
        <v>7</v>
      </c>
      <c r="P22" s="35">
        <f>O22/$Q$4</f>
        <v>4.4871794871794872E-2</v>
      </c>
      <c r="Q22" s="35">
        <f>IF(P22=0,0,(P22*((LOG(P22))/LOG(2))))</f>
        <v>-0.20093801972841352</v>
      </c>
      <c r="T22" s="35">
        <f>N22</f>
        <v>2222</v>
      </c>
      <c r="U22" s="35">
        <f>COUNTIF(L7:L32,T22)</f>
        <v>1</v>
      </c>
      <c r="V22" s="35">
        <f>U22/(W4-U20)</f>
        <v>4.1666666666666664E-2</v>
      </c>
      <c r="W22" s="35">
        <f>IF(V22=0,0,(V22*((LOG(V22))/LOG(2))))</f>
        <v>-0.19104010419671485</v>
      </c>
      <c r="Y22" s="35">
        <f>N22</f>
        <v>2222</v>
      </c>
      <c r="Z22" s="35">
        <f>COUNTIF(L33:L58,Y22)</f>
        <v>3</v>
      </c>
      <c r="AA22" s="35">
        <f>Z22/(AB4-Z20)</f>
        <v>0.12</v>
      </c>
      <c r="AB22" s="35">
        <f>IF(AA22=0,0,(AA22*((LOG(AA22))/LOG(2))))</f>
        <v>-0.36706724268642821</v>
      </c>
      <c r="AD22" s="35">
        <f>N22</f>
        <v>2222</v>
      </c>
      <c r="AE22" s="35">
        <f>COUNTIF(L59:L84,AD22)</f>
        <v>1</v>
      </c>
      <c r="AF22" s="35">
        <f>AE22/(AG4-AE20)</f>
        <v>5.2631578947368418E-2</v>
      </c>
      <c r="AG22" s="35">
        <f>IF(AF22=0,0,(AF22*((LOG(AF22))/LOG(2))))</f>
        <v>-0.22357513228650452</v>
      </c>
      <c r="AI22" s="35">
        <f>N22</f>
        <v>2222</v>
      </c>
      <c r="AJ22" s="35">
        <f>COUNTIF(L85:L110,AI22)</f>
        <v>1</v>
      </c>
      <c r="AK22" s="35">
        <f>AJ22/(AL4-AJ20)</f>
        <v>4.7619047619047616E-2</v>
      </c>
      <c r="AL22" s="35">
        <f>IF(AK22=0,0,(AK22*((LOG(AK22))/LOG(2))))</f>
        <v>-0.20915797251327431</v>
      </c>
      <c r="AN22" s="35">
        <f>N22</f>
        <v>2222</v>
      </c>
      <c r="AO22" s="35">
        <f>COUNTIF(L111:L136,AN22)</f>
        <v>0</v>
      </c>
      <c r="AP22" s="35">
        <f>AO22/(AQ4-AO20)</f>
        <v>0</v>
      </c>
      <c r="AQ22" s="35">
        <f>IF(AP22=0,0,(AP22*((LOG(AP22))/LOG(2))))</f>
        <v>0</v>
      </c>
      <c r="AS22" s="35">
        <f>N22</f>
        <v>2222</v>
      </c>
      <c r="AT22" s="35">
        <f>COUNTIF(L137:L162,AS22)</f>
        <v>1</v>
      </c>
      <c r="AU22" s="35">
        <f>AT22/(AV4-AT20)</f>
        <v>4.3478260869565216E-2</v>
      </c>
      <c r="AV22" s="35">
        <f>IF(AU22=0,0,(AU22*((LOG(AU22))/LOG(2))))</f>
        <v>-0.19667660678508753</v>
      </c>
    </row>
    <row r="23" spans="1:48" x14ac:dyDescent="0.3">
      <c r="A23" s="57">
        <v>21</v>
      </c>
      <c r="B23" s="57">
        <v>2529</v>
      </c>
      <c r="C23" s="60">
        <v>21</v>
      </c>
      <c r="D23" s="57">
        <v>2537</v>
      </c>
      <c r="E23" s="60">
        <v>11</v>
      </c>
      <c r="F23" s="57">
        <v>2553</v>
      </c>
      <c r="G23" s="63">
        <v>21</v>
      </c>
      <c r="H23" s="63">
        <v>2585</v>
      </c>
      <c r="I23" s="41"/>
      <c r="J23" s="41"/>
      <c r="K23" s="42">
        <v>0</v>
      </c>
      <c r="L23">
        <v>2212</v>
      </c>
      <c r="P23" s="27">
        <f>SUM(P7:P22)</f>
        <v>0.99999999999999978</v>
      </c>
      <c r="Q23" s="27">
        <f>-SUM(Q7:Q22)</f>
        <v>3.456151520276908</v>
      </c>
      <c r="V23" s="27">
        <f>SUM(V7:V22)</f>
        <v>0.99999999999999989</v>
      </c>
      <c r="W23" s="27">
        <f>-SUM(W7:W22)</f>
        <v>2.865748962019488</v>
      </c>
      <c r="AA23" s="27">
        <f>SUM(AA7:AA22)</f>
        <v>1</v>
      </c>
      <c r="AB23" s="27">
        <f>-SUM(AB7:AB22)</f>
        <v>3.0332696895151083</v>
      </c>
      <c r="AF23" s="27">
        <f>SUM(AF7:AF22)</f>
        <v>1</v>
      </c>
      <c r="AG23" s="27">
        <f>-SUM(AG7:AG22)</f>
        <v>2.1470776733965526</v>
      </c>
      <c r="AK23" s="27">
        <f>SUM(AK7:AK22)</f>
        <v>1</v>
      </c>
      <c r="AL23" s="27">
        <f>-SUM(AL7:AL22)</f>
        <v>3.0649696617822264</v>
      </c>
      <c r="AP23" s="27">
        <f>SUM(AP7:AP22)</f>
        <v>1</v>
      </c>
      <c r="AQ23" s="27">
        <f>-SUM(AQ7:AQ22)</f>
        <v>2.9705730958116852</v>
      </c>
      <c r="AU23" s="27">
        <f>SUM(AU7:AU22)</f>
        <v>0.99999999999999989</v>
      </c>
      <c r="AV23" s="27">
        <f>-SUM(AV7:AV22)</f>
        <v>2.7029400873210472</v>
      </c>
    </row>
    <row r="24" spans="1:48" x14ac:dyDescent="0.3">
      <c r="A24" s="57">
        <v>21</v>
      </c>
      <c r="B24" s="57">
        <v>2677</v>
      </c>
      <c r="C24" s="60">
        <v>12</v>
      </c>
      <c r="D24" s="57">
        <v>2698</v>
      </c>
      <c r="E24" s="60">
        <v>13</v>
      </c>
      <c r="F24" s="57">
        <v>2718</v>
      </c>
      <c r="G24" s="63">
        <v>14</v>
      </c>
      <c r="H24" s="63">
        <v>2744</v>
      </c>
      <c r="I24" s="41"/>
      <c r="J24" s="41"/>
      <c r="K24" s="42">
        <v>0</v>
      </c>
      <c r="L24">
        <v>2111</v>
      </c>
      <c r="P24" s="28" t="s">
        <v>89</v>
      </c>
      <c r="Q24" s="28">
        <f>Q23/(LOG(Q4)/LOG(2))</f>
        <v>0.47439405765803422</v>
      </c>
      <c r="V24" s="28" t="s">
        <v>116</v>
      </c>
      <c r="W24" s="28">
        <f>W23/(LOG(W4)/LOG(2))</f>
        <v>0.60967678214429288</v>
      </c>
      <c r="AA24" s="28" t="s">
        <v>119</v>
      </c>
      <c r="AB24" s="28">
        <f>AB23/(LOG(AB4)/LOG(2))</f>
        <v>0.64531615580737456</v>
      </c>
      <c r="AF24" s="28" t="s">
        <v>120</v>
      </c>
      <c r="AG24" s="28">
        <f>AG23/(LOG(AG4)/LOG(2))</f>
        <v>0.45678230168765338</v>
      </c>
      <c r="AK24" s="28" t="s">
        <v>121</v>
      </c>
      <c r="AL24" s="28">
        <f>AL23/(LOG(AL4)/LOG(2))</f>
        <v>0.652060199804955</v>
      </c>
      <c r="AP24" s="28" t="s">
        <v>122</v>
      </c>
      <c r="AQ24" s="28">
        <f>AQ23/(LOG(AQ4)/LOG(2))</f>
        <v>0.63197770292573263</v>
      </c>
      <c r="AU24" s="28" t="s">
        <v>123</v>
      </c>
      <c r="AV24" s="28">
        <f>AV23/(LOG(AV4)/LOG(2))</f>
        <v>0.57503983656873559</v>
      </c>
    </row>
    <row r="25" spans="1:48" x14ac:dyDescent="0.3">
      <c r="A25" s="57">
        <v>21</v>
      </c>
      <c r="B25" s="57">
        <v>2845</v>
      </c>
      <c r="C25" s="60">
        <v>21</v>
      </c>
      <c r="D25" s="57">
        <v>2857</v>
      </c>
      <c r="E25" s="60">
        <v>11</v>
      </c>
      <c r="F25" s="57">
        <v>2874</v>
      </c>
      <c r="G25" s="63">
        <v>21</v>
      </c>
      <c r="H25" s="63">
        <v>2896</v>
      </c>
      <c r="I25" s="41"/>
      <c r="J25" s="41"/>
      <c r="K25" s="42">
        <v>0</v>
      </c>
      <c r="L25">
        <v>2212</v>
      </c>
    </row>
    <row r="26" spans="1:48" x14ac:dyDescent="0.3">
      <c r="A26" s="57">
        <v>21</v>
      </c>
      <c r="B26" s="57">
        <v>2999</v>
      </c>
      <c r="C26" s="60">
        <v>12</v>
      </c>
      <c r="D26" s="57">
        <v>3015</v>
      </c>
      <c r="E26" s="60">
        <v>24</v>
      </c>
      <c r="F26" s="57">
        <v>3033</v>
      </c>
      <c r="G26" s="63">
        <v>23</v>
      </c>
      <c r="H26" s="63">
        <v>3046</v>
      </c>
      <c r="I26" s="41"/>
      <c r="J26" s="41"/>
      <c r="K26" s="42">
        <v>0</v>
      </c>
      <c r="L26">
        <v>2122</v>
      </c>
    </row>
    <row r="27" spans="1:48" x14ac:dyDescent="0.3">
      <c r="A27" s="57">
        <v>21</v>
      </c>
      <c r="B27" s="57">
        <v>3150</v>
      </c>
      <c r="C27" s="60">
        <v>21</v>
      </c>
      <c r="D27" s="57">
        <v>3156</v>
      </c>
      <c r="E27" s="60">
        <v>22</v>
      </c>
      <c r="F27" s="57">
        <v>3185</v>
      </c>
      <c r="G27" s="63">
        <v>14</v>
      </c>
      <c r="H27" s="63">
        <v>3203</v>
      </c>
      <c r="I27" s="41"/>
      <c r="J27" s="41"/>
      <c r="K27" s="42">
        <v>0</v>
      </c>
      <c r="L27">
        <v>2221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21</v>
      </c>
      <c r="B28" s="57">
        <v>3313</v>
      </c>
      <c r="C28" s="60">
        <v>12</v>
      </c>
      <c r="D28" s="57">
        <v>3325</v>
      </c>
      <c r="E28" s="60">
        <v>24</v>
      </c>
      <c r="F28" s="57">
        <v>3344</v>
      </c>
      <c r="G28" s="63">
        <v>23</v>
      </c>
      <c r="H28" s="63">
        <v>3366</v>
      </c>
      <c r="I28" s="41"/>
      <c r="J28" s="41"/>
      <c r="K28" s="42">
        <v>0</v>
      </c>
      <c r="L28">
        <v>2122</v>
      </c>
      <c r="N28" s="39">
        <f>COUNTIF(L7:L162,G3)</f>
        <v>22</v>
      </c>
      <c r="O28" s="39"/>
      <c r="P28" s="46">
        <v>26</v>
      </c>
      <c r="Q28" s="46">
        <v>26</v>
      </c>
      <c r="R28" s="46">
        <v>26</v>
      </c>
      <c r="S28" s="46">
        <v>26</v>
      </c>
      <c r="T28" s="46">
        <v>26</v>
      </c>
      <c r="U28" s="46">
        <v>26</v>
      </c>
      <c r="V28" s="45"/>
    </row>
    <row r="29" spans="1:48" x14ac:dyDescent="0.3">
      <c r="A29" s="57">
        <v>12</v>
      </c>
      <c r="B29" s="57">
        <v>3467</v>
      </c>
      <c r="C29" s="60">
        <v>23</v>
      </c>
      <c r="D29" s="57">
        <v>3478</v>
      </c>
      <c r="E29" s="60">
        <v>13</v>
      </c>
      <c r="F29" s="57">
        <v>3496</v>
      </c>
      <c r="G29" s="63">
        <v>14</v>
      </c>
      <c r="H29" s="63">
        <v>3503</v>
      </c>
      <c r="I29" s="41"/>
      <c r="J29" s="41"/>
      <c r="K29" s="42">
        <v>0</v>
      </c>
      <c r="L29">
        <v>1211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7">
        <v>21</v>
      </c>
      <c r="B30" s="57">
        <v>3595</v>
      </c>
      <c r="C30" s="60">
        <v>12</v>
      </c>
      <c r="D30" s="57">
        <v>3607</v>
      </c>
      <c r="E30" s="60">
        <v>24</v>
      </c>
      <c r="F30" s="57">
        <v>3617</v>
      </c>
      <c r="G30" s="63">
        <v>14</v>
      </c>
      <c r="H30" s="63">
        <v>3632</v>
      </c>
      <c r="I30" s="41"/>
      <c r="J30" s="41"/>
      <c r="K30" s="42">
        <v>0</v>
      </c>
      <c r="L30">
        <v>2121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7">
        <v>12</v>
      </c>
      <c r="B31" s="57">
        <v>3729</v>
      </c>
      <c r="C31" s="60">
        <v>23</v>
      </c>
      <c r="D31" s="57">
        <v>3756</v>
      </c>
      <c r="E31" s="60">
        <v>13</v>
      </c>
      <c r="F31" s="57">
        <v>3779</v>
      </c>
      <c r="G31" s="63">
        <v>14</v>
      </c>
      <c r="H31" s="63">
        <v>3787</v>
      </c>
      <c r="I31" s="41"/>
      <c r="J31" s="41"/>
      <c r="K31" s="42">
        <v>0</v>
      </c>
      <c r="L31">
        <v>1211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7">
        <v>21</v>
      </c>
      <c r="B32" s="57">
        <v>3890</v>
      </c>
      <c r="C32" s="60">
        <v>12</v>
      </c>
      <c r="D32" s="57">
        <v>3901</v>
      </c>
      <c r="E32" s="60">
        <v>24</v>
      </c>
      <c r="F32" s="57">
        <v>3911</v>
      </c>
      <c r="G32" s="63">
        <v>23</v>
      </c>
      <c r="H32" s="63">
        <v>3946</v>
      </c>
      <c r="I32" s="41"/>
      <c r="J32" s="41"/>
      <c r="K32" s="42">
        <v>0</v>
      </c>
      <c r="L32">
        <v>2122</v>
      </c>
      <c r="O32" s="44" t="s">
        <v>105</v>
      </c>
      <c r="P32" s="46">
        <f>U20</f>
        <v>2</v>
      </c>
      <c r="Q32" s="46">
        <f>Z20</f>
        <v>1</v>
      </c>
      <c r="R32" s="46">
        <f>AE20</f>
        <v>7</v>
      </c>
      <c r="S32" s="46">
        <f>AJ20</f>
        <v>5</v>
      </c>
      <c r="T32" s="46">
        <f>AO20</f>
        <v>4</v>
      </c>
      <c r="U32" s="46">
        <f>AT20</f>
        <v>3</v>
      </c>
      <c r="V32" s="44"/>
    </row>
    <row r="33" spans="1:22" x14ac:dyDescent="0.3">
      <c r="A33" s="58">
        <v>21</v>
      </c>
      <c r="B33" s="58">
        <v>4051</v>
      </c>
      <c r="C33" s="61">
        <v>21</v>
      </c>
      <c r="D33" s="58">
        <v>4059</v>
      </c>
      <c r="E33" s="61">
        <v>22</v>
      </c>
      <c r="F33" s="58">
        <v>4077</v>
      </c>
      <c r="G33" s="64">
        <v>14</v>
      </c>
      <c r="H33" s="64">
        <v>4094</v>
      </c>
      <c r="I33" s="40"/>
      <c r="J33" s="40"/>
      <c r="K33" s="50">
        <v>0</v>
      </c>
      <c r="L33">
        <v>2221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21</v>
      </c>
      <c r="B34" s="58">
        <v>4195</v>
      </c>
      <c r="C34" s="61">
        <v>12</v>
      </c>
      <c r="D34" s="58">
        <v>4206</v>
      </c>
      <c r="E34" s="61">
        <v>24</v>
      </c>
      <c r="F34" s="58">
        <v>4216</v>
      </c>
      <c r="G34" s="64">
        <v>14</v>
      </c>
      <c r="H34" s="64">
        <v>4237</v>
      </c>
      <c r="I34" s="40"/>
      <c r="J34" s="40"/>
      <c r="K34" s="50">
        <v>0</v>
      </c>
      <c r="L34">
        <v>2121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4374</v>
      </c>
      <c r="C35" s="61">
        <v>12</v>
      </c>
      <c r="D35" s="58">
        <v>4395</v>
      </c>
      <c r="E35" s="61">
        <v>13</v>
      </c>
      <c r="F35" s="58">
        <v>4403</v>
      </c>
      <c r="G35" s="64">
        <v>14</v>
      </c>
      <c r="H35" s="64">
        <v>4410</v>
      </c>
      <c r="I35" s="40"/>
      <c r="J35" s="40"/>
      <c r="K35" s="50">
        <v>0</v>
      </c>
      <c r="L35">
        <v>2111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21</v>
      </c>
      <c r="B36" s="58">
        <v>4536</v>
      </c>
      <c r="C36" s="61">
        <v>12</v>
      </c>
      <c r="D36" s="58">
        <v>4571</v>
      </c>
      <c r="E36" s="61">
        <v>13</v>
      </c>
      <c r="F36" s="58">
        <v>4581</v>
      </c>
      <c r="G36" s="64">
        <v>14</v>
      </c>
      <c r="H36" s="64">
        <v>4593</v>
      </c>
      <c r="I36" s="40"/>
      <c r="J36" s="40"/>
      <c r="K36" s="50">
        <v>0</v>
      </c>
      <c r="L36">
        <v>2111</v>
      </c>
      <c r="N36" s="40"/>
      <c r="O36" s="49" t="s">
        <v>109</v>
      </c>
      <c r="P36">
        <f>H32/P28</f>
        <v>151.76923076923077</v>
      </c>
      <c r="Q36">
        <f>(H58-H32)/Q28</f>
        <v>159.46153846153845</v>
      </c>
      <c r="R36">
        <f>(H84-H58)/R28</f>
        <v>151.15384615384616</v>
      </c>
      <c r="S36">
        <f>(H110-H84)/S28</f>
        <v>155.69230769230768</v>
      </c>
      <c r="T36">
        <f>(H136-H110)/T28</f>
        <v>156.19230769230768</v>
      </c>
      <c r="U36">
        <f>(H162-H136)/U28</f>
        <v>146</v>
      </c>
    </row>
    <row r="37" spans="1:22" x14ac:dyDescent="0.3">
      <c r="A37" s="58">
        <v>21</v>
      </c>
      <c r="B37" s="58">
        <v>4696</v>
      </c>
      <c r="C37" s="61">
        <v>21</v>
      </c>
      <c r="D37" s="58">
        <v>4713</v>
      </c>
      <c r="E37" s="61">
        <v>11</v>
      </c>
      <c r="F37" s="58">
        <v>4726</v>
      </c>
      <c r="G37" s="64">
        <v>12</v>
      </c>
      <c r="H37" s="64">
        <v>4762</v>
      </c>
      <c r="I37" s="40"/>
      <c r="J37" s="40"/>
      <c r="K37" s="50">
        <v>0</v>
      </c>
      <c r="L37">
        <v>2211</v>
      </c>
    </row>
    <row r="38" spans="1:22" x14ac:dyDescent="0.3">
      <c r="A38" s="58">
        <v>21</v>
      </c>
      <c r="B38" s="58">
        <v>4860</v>
      </c>
      <c r="C38" s="61">
        <v>12</v>
      </c>
      <c r="D38" s="58">
        <v>4871</v>
      </c>
      <c r="E38" s="61">
        <v>13</v>
      </c>
      <c r="F38" s="58">
        <v>4893</v>
      </c>
      <c r="G38" s="64">
        <v>14</v>
      </c>
      <c r="H38" s="64">
        <v>4900</v>
      </c>
      <c r="I38" s="40"/>
      <c r="J38" s="40"/>
      <c r="K38" s="50">
        <v>0</v>
      </c>
      <c r="L38">
        <v>2111</v>
      </c>
    </row>
    <row r="39" spans="1:22" x14ac:dyDescent="0.3">
      <c r="A39" s="58">
        <v>21</v>
      </c>
      <c r="B39" s="58">
        <v>5009</v>
      </c>
      <c r="C39" s="61">
        <v>12</v>
      </c>
      <c r="D39" s="58">
        <v>5021</v>
      </c>
      <c r="E39" s="61">
        <v>24</v>
      </c>
      <c r="F39" s="58">
        <v>5030</v>
      </c>
      <c r="G39" s="64">
        <v>14</v>
      </c>
      <c r="H39" s="64">
        <v>5074</v>
      </c>
      <c r="I39" s="40"/>
      <c r="J39" s="40"/>
      <c r="K39" s="50">
        <v>0</v>
      </c>
      <c r="L39">
        <v>2121</v>
      </c>
    </row>
    <row r="40" spans="1:22" x14ac:dyDescent="0.3">
      <c r="A40" s="58">
        <v>12</v>
      </c>
      <c r="B40" s="58">
        <v>5187</v>
      </c>
      <c r="C40" s="61">
        <v>23</v>
      </c>
      <c r="D40" s="58">
        <v>5231</v>
      </c>
      <c r="E40" s="61">
        <v>24</v>
      </c>
      <c r="F40" s="58">
        <v>5257</v>
      </c>
      <c r="G40" s="64">
        <v>14</v>
      </c>
      <c r="H40" s="64">
        <v>5273</v>
      </c>
      <c r="I40" s="40"/>
      <c r="J40" s="40"/>
      <c r="K40" s="50">
        <v>0</v>
      </c>
      <c r="L40">
        <v>1221</v>
      </c>
    </row>
    <row r="41" spans="1:22" x14ac:dyDescent="0.3">
      <c r="A41" s="58">
        <v>21</v>
      </c>
      <c r="B41" s="58">
        <v>5375</v>
      </c>
      <c r="C41" s="61">
        <v>21</v>
      </c>
      <c r="D41" s="58">
        <v>5397</v>
      </c>
      <c r="E41" s="61">
        <v>22</v>
      </c>
      <c r="F41" s="58">
        <v>5405</v>
      </c>
      <c r="G41" s="64">
        <v>14</v>
      </c>
      <c r="H41" s="64">
        <v>5419</v>
      </c>
      <c r="I41" s="40"/>
      <c r="J41" s="40"/>
      <c r="K41" s="50">
        <v>0</v>
      </c>
      <c r="L41">
        <v>2221</v>
      </c>
    </row>
    <row r="42" spans="1:22" x14ac:dyDescent="0.3">
      <c r="A42" s="58">
        <v>21</v>
      </c>
      <c r="B42" s="58">
        <v>5520</v>
      </c>
      <c r="C42" s="61">
        <v>12</v>
      </c>
      <c r="D42" s="58">
        <v>5531</v>
      </c>
      <c r="E42" s="61">
        <v>13</v>
      </c>
      <c r="F42" s="58">
        <v>5551</v>
      </c>
      <c r="G42" s="64">
        <v>14</v>
      </c>
      <c r="H42" s="64">
        <v>5561</v>
      </c>
      <c r="I42" s="40"/>
      <c r="J42" s="40"/>
      <c r="K42" s="50">
        <v>0</v>
      </c>
      <c r="L42">
        <v>2111</v>
      </c>
    </row>
    <row r="43" spans="1:22" x14ac:dyDescent="0.3">
      <c r="A43" s="58">
        <v>21</v>
      </c>
      <c r="B43" s="58">
        <v>5660</v>
      </c>
      <c r="C43" s="61">
        <v>12</v>
      </c>
      <c r="D43" s="58">
        <v>5670</v>
      </c>
      <c r="E43" s="61">
        <v>24</v>
      </c>
      <c r="F43" s="58">
        <v>5679</v>
      </c>
      <c r="G43" s="64">
        <v>23</v>
      </c>
      <c r="H43" s="64">
        <v>5698</v>
      </c>
      <c r="I43" s="40"/>
      <c r="J43" s="40"/>
      <c r="K43" s="50">
        <v>0</v>
      </c>
      <c r="L43">
        <v>2122</v>
      </c>
    </row>
    <row r="44" spans="1:22" x14ac:dyDescent="0.3">
      <c r="A44" s="58">
        <v>12</v>
      </c>
      <c r="B44" s="58">
        <v>5822</v>
      </c>
      <c r="C44" s="61">
        <v>23</v>
      </c>
      <c r="D44" s="58">
        <v>5840</v>
      </c>
      <c r="E44" s="61">
        <v>24</v>
      </c>
      <c r="F44" s="58">
        <v>5857</v>
      </c>
      <c r="G44" s="64">
        <v>23</v>
      </c>
      <c r="H44" s="64">
        <v>5890</v>
      </c>
      <c r="I44" s="40"/>
      <c r="J44" s="40"/>
      <c r="K44" s="50">
        <v>0</v>
      </c>
      <c r="L44">
        <v>1222</v>
      </c>
    </row>
    <row r="45" spans="1:22" x14ac:dyDescent="0.3">
      <c r="A45" s="58">
        <v>21</v>
      </c>
      <c r="B45" s="58">
        <v>6001</v>
      </c>
      <c r="C45" s="61">
        <v>12</v>
      </c>
      <c r="D45" s="58">
        <v>6017</v>
      </c>
      <c r="E45" s="61">
        <v>24</v>
      </c>
      <c r="F45" s="58">
        <v>6027</v>
      </c>
      <c r="G45" s="64">
        <v>23</v>
      </c>
      <c r="H45" s="64">
        <v>6067</v>
      </c>
      <c r="I45" s="40"/>
      <c r="J45" s="40"/>
      <c r="K45" s="50">
        <v>0</v>
      </c>
      <c r="L45">
        <v>2122</v>
      </c>
    </row>
    <row r="46" spans="1:22" x14ac:dyDescent="0.3">
      <c r="A46" s="58">
        <v>21</v>
      </c>
      <c r="B46" s="58">
        <v>6176</v>
      </c>
      <c r="C46" s="61">
        <v>21</v>
      </c>
      <c r="D46" s="58">
        <v>6196</v>
      </c>
      <c r="E46" s="61">
        <v>11</v>
      </c>
      <c r="F46" s="58">
        <v>6209</v>
      </c>
      <c r="G46" s="64">
        <v>21</v>
      </c>
      <c r="H46" s="64">
        <v>6225</v>
      </c>
      <c r="I46" s="40"/>
      <c r="J46" s="40"/>
      <c r="K46" s="50">
        <v>0</v>
      </c>
      <c r="L46">
        <v>2212</v>
      </c>
    </row>
    <row r="47" spans="1:22" x14ac:dyDescent="0.3">
      <c r="A47" s="58">
        <v>21</v>
      </c>
      <c r="B47" s="58">
        <v>6317</v>
      </c>
      <c r="C47" s="61">
        <v>12</v>
      </c>
      <c r="D47" s="58">
        <v>6337</v>
      </c>
      <c r="E47" s="61">
        <v>24</v>
      </c>
      <c r="F47" s="58">
        <v>6356</v>
      </c>
      <c r="G47" s="64">
        <v>23</v>
      </c>
      <c r="H47" s="64">
        <v>6365</v>
      </c>
      <c r="I47" s="40"/>
      <c r="J47" s="40"/>
      <c r="K47" s="50">
        <v>0</v>
      </c>
      <c r="L47">
        <v>2122</v>
      </c>
    </row>
    <row r="48" spans="1:22" x14ac:dyDescent="0.3">
      <c r="A48" s="58">
        <v>12</v>
      </c>
      <c r="B48" s="58">
        <v>6474</v>
      </c>
      <c r="C48" s="61">
        <v>23</v>
      </c>
      <c r="D48" s="58">
        <v>6491</v>
      </c>
      <c r="E48" s="61">
        <v>24</v>
      </c>
      <c r="F48" s="58">
        <v>6527</v>
      </c>
      <c r="G48" s="64">
        <v>23</v>
      </c>
      <c r="H48" s="64">
        <v>6541</v>
      </c>
      <c r="I48" s="40"/>
      <c r="J48" s="40"/>
      <c r="K48" s="50">
        <v>0</v>
      </c>
      <c r="L48">
        <v>1222</v>
      </c>
    </row>
    <row r="49" spans="1:12" x14ac:dyDescent="0.3">
      <c r="A49" s="58">
        <v>21</v>
      </c>
      <c r="B49" s="58">
        <v>6645</v>
      </c>
      <c r="C49" s="61">
        <v>12</v>
      </c>
      <c r="D49" s="58">
        <v>6657</v>
      </c>
      <c r="E49" s="61">
        <v>24</v>
      </c>
      <c r="F49" s="58">
        <v>6667</v>
      </c>
      <c r="G49" s="64">
        <v>14</v>
      </c>
      <c r="H49" s="64">
        <v>6687</v>
      </c>
      <c r="I49" s="40"/>
      <c r="J49" s="40"/>
      <c r="K49" s="50">
        <v>0</v>
      </c>
      <c r="L49">
        <v>2121</v>
      </c>
    </row>
    <row r="50" spans="1:12" x14ac:dyDescent="0.3">
      <c r="A50" s="58">
        <v>21</v>
      </c>
      <c r="B50" s="58">
        <v>6805</v>
      </c>
      <c r="C50" s="61">
        <v>12</v>
      </c>
      <c r="D50" s="58">
        <v>6820</v>
      </c>
      <c r="E50" s="61">
        <v>24</v>
      </c>
      <c r="F50" s="58">
        <v>6855</v>
      </c>
      <c r="G50" s="64">
        <v>14</v>
      </c>
      <c r="H50" s="64">
        <v>6868</v>
      </c>
      <c r="I50" s="40"/>
      <c r="J50" s="40"/>
      <c r="K50" s="50">
        <v>0</v>
      </c>
      <c r="L50">
        <v>2121</v>
      </c>
    </row>
    <row r="51" spans="1:12" x14ac:dyDescent="0.3">
      <c r="A51" s="58">
        <v>12</v>
      </c>
      <c r="B51" s="58">
        <v>6982</v>
      </c>
      <c r="C51" s="61">
        <v>23</v>
      </c>
      <c r="D51" s="58">
        <v>6997</v>
      </c>
      <c r="E51" s="61">
        <v>24</v>
      </c>
      <c r="F51" s="58">
        <v>7010</v>
      </c>
      <c r="G51" s="64">
        <v>14</v>
      </c>
      <c r="H51" s="64">
        <v>7026</v>
      </c>
      <c r="I51" s="40"/>
      <c r="J51" s="40"/>
      <c r="K51" s="50">
        <v>0</v>
      </c>
      <c r="L51">
        <v>1221</v>
      </c>
    </row>
    <row r="52" spans="1:12" x14ac:dyDescent="0.3">
      <c r="A52" s="58">
        <v>12</v>
      </c>
      <c r="B52" s="58">
        <v>7141</v>
      </c>
      <c r="C52" s="61">
        <v>23</v>
      </c>
      <c r="D52" s="58">
        <v>7153</v>
      </c>
      <c r="E52" s="61">
        <v>24</v>
      </c>
      <c r="F52" s="58">
        <v>7174</v>
      </c>
      <c r="G52" s="64">
        <v>14</v>
      </c>
      <c r="H52" s="64">
        <v>7185</v>
      </c>
      <c r="I52" s="40"/>
      <c r="J52" s="40"/>
      <c r="K52" s="50">
        <v>0</v>
      </c>
      <c r="L52">
        <v>1221</v>
      </c>
    </row>
    <row r="53" spans="1:12" x14ac:dyDescent="0.3">
      <c r="A53" s="58">
        <v>21</v>
      </c>
      <c r="B53" s="58">
        <v>7288</v>
      </c>
      <c r="C53" s="61">
        <v>21</v>
      </c>
      <c r="D53" s="58">
        <v>7296</v>
      </c>
      <c r="E53" s="61">
        <v>22</v>
      </c>
      <c r="F53" s="58">
        <v>7313</v>
      </c>
      <c r="G53" s="64">
        <v>23</v>
      </c>
      <c r="H53" s="64">
        <v>7321</v>
      </c>
      <c r="I53" s="40"/>
      <c r="J53" s="40"/>
      <c r="K53" s="50">
        <v>0</v>
      </c>
      <c r="L53">
        <v>2222</v>
      </c>
    </row>
    <row r="54" spans="1:12" x14ac:dyDescent="0.3">
      <c r="A54" s="58">
        <v>21</v>
      </c>
      <c r="B54" s="58">
        <v>7421</v>
      </c>
      <c r="C54" s="61">
        <v>21</v>
      </c>
      <c r="D54" s="58">
        <v>7429</v>
      </c>
      <c r="E54" s="61">
        <v>22</v>
      </c>
      <c r="F54" s="58">
        <v>7476</v>
      </c>
      <c r="G54" s="64">
        <v>23</v>
      </c>
      <c r="H54" s="64">
        <v>7484</v>
      </c>
      <c r="I54" s="40"/>
      <c r="J54" s="40"/>
      <c r="K54" s="50">
        <v>0</v>
      </c>
      <c r="L54">
        <v>2222</v>
      </c>
    </row>
    <row r="55" spans="1:12" x14ac:dyDescent="0.3">
      <c r="A55" s="58">
        <v>21</v>
      </c>
      <c r="B55" s="58">
        <v>7584</v>
      </c>
      <c r="C55" s="61">
        <v>21</v>
      </c>
      <c r="D55" s="58">
        <v>7611</v>
      </c>
      <c r="E55" s="61">
        <v>22</v>
      </c>
      <c r="F55" s="58">
        <v>7621</v>
      </c>
      <c r="G55" s="64">
        <v>23</v>
      </c>
      <c r="H55" s="64">
        <v>7632</v>
      </c>
      <c r="I55" s="40"/>
      <c r="J55" s="40"/>
      <c r="K55" s="50">
        <v>0</v>
      </c>
      <c r="L55">
        <v>2222</v>
      </c>
    </row>
    <row r="56" spans="1:12" x14ac:dyDescent="0.3">
      <c r="A56" s="58">
        <v>21</v>
      </c>
      <c r="B56" s="58">
        <v>7733</v>
      </c>
      <c r="C56" s="61">
        <v>12</v>
      </c>
      <c r="D56" s="58">
        <v>7745</v>
      </c>
      <c r="E56" s="61">
        <v>24</v>
      </c>
      <c r="F56" s="58">
        <v>7755</v>
      </c>
      <c r="G56" s="64">
        <v>23</v>
      </c>
      <c r="H56" s="64">
        <v>7760</v>
      </c>
      <c r="I56" s="40"/>
      <c r="J56" s="40"/>
      <c r="K56" s="50">
        <v>0</v>
      </c>
      <c r="L56">
        <v>2122</v>
      </c>
    </row>
    <row r="57" spans="1:12" x14ac:dyDescent="0.3">
      <c r="A57" s="58">
        <v>12</v>
      </c>
      <c r="B57" s="58">
        <v>7877</v>
      </c>
      <c r="C57" s="61">
        <v>23</v>
      </c>
      <c r="D57" s="58">
        <v>7914</v>
      </c>
      <c r="E57" s="61">
        <v>24</v>
      </c>
      <c r="F57" s="58">
        <v>7919</v>
      </c>
      <c r="G57" s="64">
        <v>23</v>
      </c>
      <c r="H57" s="64">
        <v>7928</v>
      </c>
      <c r="I57" s="40"/>
      <c r="J57" s="40"/>
      <c r="K57" s="50">
        <v>0</v>
      </c>
      <c r="L57">
        <v>1222</v>
      </c>
    </row>
    <row r="58" spans="1:12" x14ac:dyDescent="0.3">
      <c r="A58" s="58">
        <v>12</v>
      </c>
      <c r="B58" s="58">
        <v>8046</v>
      </c>
      <c r="C58" s="61">
        <v>23</v>
      </c>
      <c r="D58" s="58">
        <v>8056</v>
      </c>
      <c r="E58" s="61">
        <v>13</v>
      </c>
      <c r="F58" s="58">
        <v>8076</v>
      </c>
      <c r="G58" s="64">
        <v>23</v>
      </c>
      <c r="H58" s="64">
        <v>8092</v>
      </c>
      <c r="I58" s="40"/>
      <c r="J58" s="40"/>
      <c r="K58" s="50">
        <v>0</v>
      </c>
      <c r="L58">
        <v>1212</v>
      </c>
    </row>
    <row r="59" spans="1:12" x14ac:dyDescent="0.3">
      <c r="A59" s="57">
        <v>21</v>
      </c>
      <c r="B59" s="57">
        <v>8202</v>
      </c>
      <c r="C59" s="60">
        <v>12</v>
      </c>
      <c r="D59" s="57">
        <v>8213</v>
      </c>
      <c r="E59" s="60">
        <v>24</v>
      </c>
      <c r="F59" s="57">
        <v>8233</v>
      </c>
      <c r="G59" s="63">
        <v>14</v>
      </c>
      <c r="H59" s="63">
        <v>8266</v>
      </c>
      <c r="I59" s="41"/>
      <c r="J59" s="41"/>
      <c r="K59" s="42">
        <v>0</v>
      </c>
      <c r="L59">
        <v>2121</v>
      </c>
    </row>
    <row r="60" spans="1:12" x14ac:dyDescent="0.3">
      <c r="A60" s="57">
        <v>12</v>
      </c>
      <c r="B60" s="57">
        <v>8389</v>
      </c>
      <c r="C60" s="60">
        <v>23</v>
      </c>
      <c r="D60" s="57">
        <v>8409</v>
      </c>
      <c r="E60" s="60">
        <v>13</v>
      </c>
      <c r="F60" s="57">
        <v>8438</v>
      </c>
      <c r="G60" s="63">
        <v>14</v>
      </c>
      <c r="H60" s="63">
        <v>8445</v>
      </c>
      <c r="I60" s="41"/>
      <c r="J60" s="41"/>
      <c r="K60" s="42">
        <v>0</v>
      </c>
      <c r="L60">
        <v>1211</v>
      </c>
    </row>
    <row r="61" spans="1:12" x14ac:dyDescent="0.3">
      <c r="A61" s="57">
        <v>21</v>
      </c>
      <c r="B61" s="57">
        <v>8552</v>
      </c>
      <c r="C61" s="60">
        <v>12</v>
      </c>
      <c r="D61" s="57">
        <v>8564</v>
      </c>
      <c r="E61" s="60">
        <v>24</v>
      </c>
      <c r="F61" s="57">
        <v>8586</v>
      </c>
      <c r="G61" s="63">
        <v>14</v>
      </c>
      <c r="H61" s="63">
        <v>8601</v>
      </c>
      <c r="I61" s="41"/>
      <c r="J61" s="41"/>
      <c r="K61" s="42">
        <v>0</v>
      </c>
      <c r="L61">
        <v>2121</v>
      </c>
    </row>
    <row r="62" spans="1:12" x14ac:dyDescent="0.3">
      <c r="A62" s="57">
        <v>12</v>
      </c>
      <c r="B62" s="57">
        <v>8716</v>
      </c>
      <c r="C62" s="60">
        <v>23</v>
      </c>
      <c r="D62" s="57">
        <v>8725</v>
      </c>
      <c r="E62" s="60">
        <v>13</v>
      </c>
      <c r="F62" s="57">
        <v>8739</v>
      </c>
      <c r="G62" s="63">
        <v>23</v>
      </c>
      <c r="H62" s="63">
        <v>8766</v>
      </c>
      <c r="I62" s="41"/>
      <c r="J62" s="41"/>
      <c r="K62" s="42">
        <v>0</v>
      </c>
      <c r="L62">
        <v>1212</v>
      </c>
    </row>
    <row r="63" spans="1:12" x14ac:dyDescent="0.3">
      <c r="A63" s="57">
        <v>21</v>
      </c>
      <c r="B63" s="57">
        <v>8892</v>
      </c>
      <c r="C63" s="60">
        <v>12</v>
      </c>
      <c r="D63" s="57">
        <v>8900</v>
      </c>
      <c r="E63" s="60">
        <v>24</v>
      </c>
      <c r="F63" s="57">
        <v>8928</v>
      </c>
      <c r="G63" s="63">
        <v>14</v>
      </c>
      <c r="H63" s="63">
        <v>8958</v>
      </c>
      <c r="I63" s="41"/>
      <c r="J63" s="41"/>
      <c r="K63" s="42">
        <v>0</v>
      </c>
      <c r="L63">
        <v>2121</v>
      </c>
    </row>
    <row r="64" spans="1:12" x14ac:dyDescent="0.3">
      <c r="A64" s="57">
        <v>21</v>
      </c>
      <c r="B64" s="57">
        <v>9063</v>
      </c>
      <c r="C64" s="60">
        <v>12</v>
      </c>
      <c r="D64" s="57">
        <v>9074</v>
      </c>
      <c r="E64" s="60">
        <v>24</v>
      </c>
      <c r="F64" s="57">
        <v>9100</v>
      </c>
      <c r="G64" s="63">
        <v>14</v>
      </c>
      <c r="H64" s="63">
        <v>9117</v>
      </c>
      <c r="I64" s="41"/>
      <c r="J64" s="41"/>
      <c r="K64" s="42">
        <v>0</v>
      </c>
      <c r="L64">
        <v>2121</v>
      </c>
    </row>
    <row r="65" spans="1:12" x14ac:dyDescent="0.3">
      <c r="A65" s="57">
        <v>21</v>
      </c>
      <c r="B65" s="57">
        <v>9221</v>
      </c>
      <c r="C65" s="60">
        <v>12</v>
      </c>
      <c r="D65" s="57">
        <v>9231</v>
      </c>
      <c r="E65" s="60">
        <v>24</v>
      </c>
      <c r="F65" s="57">
        <v>9241</v>
      </c>
      <c r="G65" s="63">
        <v>23</v>
      </c>
      <c r="H65" s="63">
        <v>9260</v>
      </c>
      <c r="I65" s="41"/>
      <c r="J65" s="41"/>
      <c r="K65" s="42">
        <v>0</v>
      </c>
      <c r="L65">
        <v>2122</v>
      </c>
    </row>
    <row r="66" spans="1:12" x14ac:dyDescent="0.3">
      <c r="A66" s="57">
        <v>21</v>
      </c>
      <c r="B66" s="57">
        <v>9361</v>
      </c>
      <c r="C66" s="60">
        <v>21</v>
      </c>
      <c r="D66" s="57">
        <v>9381</v>
      </c>
      <c r="E66" s="60">
        <v>22</v>
      </c>
      <c r="F66" s="57">
        <v>9418</v>
      </c>
      <c r="G66" s="63">
        <v>23</v>
      </c>
      <c r="H66" s="63">
        <v>9424</v>
      </c>
      <c r="I66" s="41"/>
      <c r="J66" s="41"/>
      <c r="K66" s="42">
        <v>0</v>
      </c>
      <c r="L66">
        <v>2222</v>
      </c>
    </row>
    <row r="67" spans="1:12" x14ac:dyDescent="0.3">
      <c r="A67" s="57">
        <v>21</v>
      </c>
      <c r="B67" s="57">
        <v>9524</v>
      </c>
      <c r="C67" s="60">
        <v>21</v>
      </c>
      <c r="D67" s="57">
        <v>9544</v>
      </c>
      <c r="E67" s="60">
        <v>11</v>
      </c>
      <c r="F67" s="57">
        <v>9560</v>
      </c>
      <c r="G67" s="63">
        <v>21</v>
      </c>
      <c r="H67" s="63">
        <v>9577</v>
      </c>
      <c r="I67" s="41"/>
      <c r="J67" s="41"/>
      <c r="K67" s="42">
        <v>0</v>
      </c>
      <c r="L67">
        <v>2212</v>
      </c>
    </row>
    <row r="68" spans="1:12" x14ac:dyDescent="0.3">
      <c r="A68" s="57">
        <v>21</v>
      </c>
      <c r="B68" s="57">
        <v>9664</v>
      </c>
      <c r="C68" s="60">
        <v>12</v>
      </c>
      <c r="D68" s="57">
        <v>9676</v>
      </c>
      <c r="E68" s="60">
        <v>24</v>
      </c>
      <c r="F68" s="57">
        <v>9685</v>
      </c>
      <c r="G68" s="63">
        <v>14</v>
      </c>
      <c r="H68" s="63">
        <v>9696</v>
      </c>
      <c r="I68" s="41"/>
      <c r="J68" s="41"/>
      <c r="K68" s="42">
        <v>0</v>
      </c>
      <c r="L68">
        <v>2121</v>
      </c>
    </row>
    <row r="69" spans="1:12" x14ac:dyDescent="0.3">
      <c r="A69" s="57">
        <v>21</v>
      </c>
      <c r="B69" s="57">
        <v>9807</v>
      </c>
      <c r="C69" s="60">
        <v>12</v>
      </c>
      <c r="D69" s="57">
        <v>9819</v>
      </c>
      <c r="E69" s="60">
        <v>24</v>
      </c>
      <c r="F69" s="57">
        <v>9829</v>
      </c>
      <c r="G69" s="63">
        <v>23</v>
      </c>
      <c r="H69" s="63">
        <v>9842</v>
      </c>
      <c r="I69" s="41"/>
      <c r="J69" s="41"/>
      <c r="K69" s="42">
        <v>0</v>
      </c>
      <c r="L69">
        <v>2122</v>
      </c>
    </row>
    <row r="70" spans="1:12" x14ac:dyDescent="0.3">
      <c r="A70" s="57">
        <v>21</v>
      </c>
      <c r="B70" s="57">
        <v>9940</v>
      </c>
      <c r="C70" s="60">
        <v>21</v>
      </c>
      <c r="D70" s="57">
        <v>9952</v>
      </c>
      <c r="E70" s="60">
        <v>11</v>
      </c>
      <c r="F70" s="57">
        <v>9965</v>
      </c>
      <c r="G70" s="63">
        <v>21</v>
      </c>
      <c r="H70" s="63">
        <v>9998</v>
      </c>
      <c r="I70" s="41"/>
      <c r="J70" s="41"/>
      <c r="K70" s="42">
        <v>0</v>
      </c>
      <c r="L70">
        <v>2212</v>
      </c>
    </row>
    <row r="71" spans="1:12" x14ac:dyDescent="0.3">
      <c r="A71" s="57">
        <v>21</v>
      </c>
      <c r="B71" s="57">
        <v>10092</v>
      </c>
      <c r="C71" s="60">
        <v>12</v>
      </c>
      <c r="D71" s="57">
        <v>10103</v>
      </c>
      <c r="E71" s="60">
        <v>24</v>
      </c>
      <c r="F71" s="57">
        <v>10115</v>
      </c>
      <c r="G71" s="63">
        <v>23</v>
      </c>
      <c r="H71" s="63">
        <v>10124</v>
      </c>
      <c r="I71" s="41"/>
      <c r="J71" s="41"/>
      <c r="K71" s="42">
        <v>0</v>
      </c>
      <c r="L71">
        <v>2122</v>
      </c>
    </row>
    <row r="72" spans="1:12" x14ac:dyDescent="0.3">
      <c r="A72" s="57">
        <v>21</v>
      </c>
      <c r="B72" s="57">
        <v>10223</v>
      </c>
      <c r="C72" s="60">
        <v>21</v>
      </c>
      <c r="D72" s="57">
        <v>10232</v>
      </c>
      <c r="E72" s="60">
        <v>11</v>
      </c>
      <c r="F72" s="57">
        <v>10243</v>
      </c>
      <c r="G72" s="63">
        <v>21</v>
      </c>
      <c r="H72" s="63">
        <v>10253</v>
      </c>
      <c r="I72" s="41"/>
      <c r="J72" s="41"/>
      <c r="K72" s="42">
        <v>0</v>
      </c>
      <c r="L72">
        <v>2212</v>
      </c>
    </row>
    <row r="73" spans="1:12" x14ac:dyDescent="0.3">
      <c r="A73" s="57">
        <v>12</v>
      </c>
      <c r="B73" s="57">
        <v>10356</v>
      </c>
      <c r="C73" s="60">
        <v>23</v>
      </c>
      <c r="D73" s="57">
        <v>10370</v>
      </c>
      <c r="E73" s="60">
        <v>13</v>
      </c>
      <c r="F73" s="57">
        <v>10387</v>
      </c>
      <c r="G73" s="63">
        <v>23</v>
      </c>
      <c r="H73" s="63">
        <v>10417</v>
      </c>
      <c r="I73" s="41"/>
      <c r="J73" s="41"/>
      <c r="K73" s="42">
        <v>0</v>
      </c>
      <c r="L73">
        <v>1212</v>
      </c>
    </row>
    <row r="74" spans="1:12" x14ac:dyDescent="0.3">
      <c r="A74" s="57">
        <v>21</v>
      </c>
      <c r="B74" s="57">
        <v>10523</v>
      </c>
      <c r="C74" s="60">
        <v>21</v>
      </c>
      <c r="D74" s="57">
        <v>10544</v>
      </c>
      <c r="E74" s="60">
        <v>11</v>
      </c>
      <c r="F74" s="57">
        <v>10555</v>
      </c>
      <c r="G74" s="63">
        <v>21</v>
      </c>
      <c r="H74" s="63">
        <v>10567</v>
      </c>
      <c r="I74" s="41"/>
      <c r="J74" s="41"/>
      <c r="K74" s="42">
        <v>0</v>
      </c>
      <c r="L74">
        <v>2212</v>
      </c>
    </row>
    <row r="75" spans="1:12" x14ac:dyDescent="0.3">
      <c r="A75" s="57">
        <v>12</v>
      </c>
      <c r="B75" s="57">
        <v>10670</v>
      </c>
      <c r="C75" s="60">
        <v>23</v>
      </c>
      <c r="D75" s="57">
        <v>10679</v>
      </c>
      <c r="E75" s="60">
        <v>13</v>
      </c>
      <c r="F75" s="57">
        <v>10691</v>
      </c>
      <c r="G75" s="63">
        <v>23</v>
      </c>
      <c r="H75" s="63">
        <v>10705</v>
      </c>
      <c r="I75" s="41"/>
      <c r="J75" s="41"/>
      <c r="K75" s="42">
        <v>0</v>
      </c>
      <c r="L75">
        <v>1212</v>
      </c>
    </row>
    <row r="76" spans="1:12" x14ac:dyDescent="0.3">
      <c r="A76" s="57">
        <v>21</v>
      </c>
      <c r="B76" s="57">
        <v>10807</v>
      </c>
      <c r="C76" s="60">
        <v>12</v>
      </c>
      <c r="D76" s="57">
        <v>10817</v>
      </c>
      <c r="E76" s="60">
        <v>24</v>
      </c>
      <c r="F76" s="57">
        <v>10827</v>
      </c>
      <c r="G76" s="63">
        <v>23</v>
      </c>
      <c r="H76" s="63">
        <v>10836</v>
      </c>
      <c r="I76" s="41"/>
      <c r="J76" s="41"/>
      <c r="K76" s="42">
        <v>0</v>
      </c>
      <c r="L76">
        <v>2122</v>
      </c>
    </row>
    <row r="77" spans="1:12" x14ac:dyDescent="0.3">
      <c r="A77" s="57">
        <v>21</v>
      </c>
      <c r="B77" s="57">
        <v>10953</v>
      </c>
      <c r="C77" s="60">
        <v>21</v>
      </c>
      <c r="D77" s="57">
        <v>10965</v>
      </c>
      <c r="E77" s="60">
        <v>11</v>
      </c>
      <c r="F77" s="57">
        <v>10976</v>
      </c>
      <c r="G77" s="63">
        <v>21</v>
      </c>
      <c r="H77" s="63">
        <v>10999</v>
      </c>
      <c r="I77" s="41"/>
      <c r="J77" s="41"/>
      <c r="K77" s="42">
        <v>0</v>
      </c>
      <c r="L77">
        <v>2212</v>
      </c>
    </row>
    <row r="78" spans="1:12" x14ac:dyDescent="0.3">
      <c r="A78" s="57">
        <v>21</v>
      </c>
      <c r="B78" s="57">
        <v>11096</v>
      </c>
      <c r="C78" s="60">
        <v>12</v>
      </c>
      <c r="D78" s="57">
        <v>11108</v>
      </c>
      <c r="E78" s="60">
        <v>24</v>
      </c>
      <c r="F78" s="57">
        <v>11117</v>
      </c>
      <c r="G78" s="63">
        <v>14</v>
      </c>
      <c r="H78" s="63">
        <v>11131</v>
      </c>
      <c r="I78" s="41"/>
      <c r="J78" s="41"/>
      <c r="K78" s="42">
        <v>0</v>
      </c>
      <c r="L78">
        <v>2121</v>
      </c>
    </row>
    <row r="79" spans="1:12" x14ac:dyDescent="0.3">
      <c r="A79" s="57">
        <v>21</v>
      </c>
      <c r="B79" s="57">
        <v>11229</v>
      </c>
      <c r="C79" s="60">
        <v>21</v>
      </c>
      <c r="D79" s="57">
        <v>11248</v>
      </c>
      <c r="E79" s="60">
        <v>11</v>
      </c>
      <c r="F79" s="57">
        <v>11259</v>
      </c>
      <c r="G79" s="63">
        <v>21</v>
      </c>
      <c r="H79" s="63">
        <v>11287</v>
      </c>
      <c r="I79" s="41"/>
      <c r="J79" s="41"/>
      <c r="K79" s="42">
        <v>0</v>
      </c>
      <c r="L79">
        <v>2212</v>
      </c>
    </row>
    <row r="80" spans="1:12" x14ac:dyDescent="0.3">
      <c r="A80" s="57">
        <v>12</v>
      </c>
      <c r="B80" s="57">
        <v>11388</v>
      </c>
      <c r="C80" s="60">
        <v>14</v>
      </c>
      <c r="D80" s="57">
        <v>11417</v>
      </c>
      <c r="E80" s="60">
        <v>24</v>
      </c>
      <c r="F80" s="57">
        <v>11432</v>
      </c>
      <c r="G80" s="63">
        <v>14</v>
      </c>
      <c r="H80" s="63">
        <v>11448</v>
      </c>
      <c r="I80" s="41"/>
      <c r="J80" s="41"/>
      <c r="K80" s="42">
        <v>0</v>
      </c>
      <c r="L80">
        <v>1121</v>
      </c>
    </row>
    <row r="81" spans="1:12" x14ac:dyDescent="0.3">
      <c r="A81" s="57">
        <v>21</v>
      </c>
      <c r="B81" s="57">
        <v>11548</v>
      </c>
      <c r="C81" s="60">
        <v>12</v>
      </c>
      <c r="D81" s="57">
        <v>11577</v>
      </c>
      <c r="E81" s="60">
        <v>24</v>
      </c>
      <c r="F81" s="57">
        <v>11593</v>
      </c>
      <c r="G81" s="63">
        <v>23</v>
      </c>
      <c r="H81" s="63">
        <v>11606</v>
      </c>
      <c r="I81" s="41"/>
      <c r="J81" s="41"/>
      <c r="K81" s="42">
        <v>0</v>
      </c>
      <c r="L81">
        <v>2122</v>
      </c>
    </row>
    <row r="82" spans="1:12" x14ac:dyDescent="0.3">
      <c r="A82" s="57">
        <v>21</v>
      </c>
      <c r="B82" s="57">
        <v>11703</v>
      </c>
      <c r="C82" s="60">
        <v>12</v>
      </c>
      <c r="D82" s="57">
        <v>11714</v>
      </c>
      <c r="E82" s="60">
        <v>24</v>
      </c>
      <c r="F82" s="57">
        <v>11722</v>
      </c>
      <c r="G82" s="63">
        <v>23</v>
      </c>
      <c r="H82" s="63">
        <v>11734</v>
      </c>
      <c r="I82" s="41"/>
      <c r="J82" s="41"/>
      <c r="K82" s="42">
        <v>0</v>
      </c>
      <c r="L82">
        <v>2122</v>
      </c>
    </row>
    <row r="83" spans="1:12" x14ac:dyDescent="0.3">
      <c r="A83" s="57">
        <v>21</v>
      </c>
      <c r="B83" s="57">
        <v>11842</v>
      </c>
      <c r="C83" s="60">
        <v>21</v>
      </c>
      <c r="D83" s="57">
        <v>11869</v>
      </c>
      <c r="E83" s="60">
        <v>11</v>
      </c>
      <c r="F83" s="57">
        <v>11880</v>
      </c>
      <c r="G83" s="63">
        <v>21</v>
      </c>
      <c r="H83" s="63">
        <v>11892</v>
      </c>
      <c r="I83" s="41"/>
      <c r="J83" s="41"/>
      <c r="K83" s="42">
        <v>0</v>
      </c>
      <c r="L83">
        <v>2212</v>
      </c>
    </row>
    <row r="84" spans="1:12" x14ac:dyDescent="0.3">
      <c r="A84" s="57">
        <v>21</v>
      </c>
      <c r="B84" s="57">
        <v>11989</v>
      </c>
      <c r="C84" s="60">
        <v>12</v>
      </c>
      <c r="D84" s="57">
        <v>11999</v>
      </c>
      <c r="E84" s="60">
        <v>24</v>
      </c>
      <c r="F84" s="57">
        <v>12008</v>
      </c>
      <c r="G84" s="63">
        <v>14</v>
      </c>
      <c r="H84" s="63">
        <v>12022</v>
      </c>
      <c r="I84" s="41"/>
      <c r="J84" s="41"/>
      <c r="K84" s="42">
        <v>0</v>
      </c>
      <c r="L84">
        <v>2121</v>
      </c>
    </row>
    <row r="85" spans="1:12" x14ac:dyDescent="0.3">
      <c r="A85" s="58">
        <v>12</v>
      </c>
      <c r="B85" s="58">
        <v>12139</v>
      </c>
      <c r="C85" s="61">
        <v>23</v>
      </c>
      <c r="D85" s="58">
        <v>12158</v>
      </c>
      <c r="E85" s="61">
        <v>24</v>
      </c>
      <c r="F85" s="58">
        <v>12163</v>
      </c>
      <c r="G85" s="64">
        <v>14</v>
      </c>
      <c r="H85" s="64">
        <v>12178</v>
      </c>
      <c r="I85" s="40"/>
      <c r="J85" s="40"/>
      <c r="K85" s="50">
        <v>0</v>
      </c>
      <c r="L85">
        <v>1221</v>
      </c>
    </row>
    <row r="86" spans="1:12" x14ac:dyDescent="0.3">
      <c r="A86" s="58">
        <v>21</v>
      </c>
      <c r="B86" s="58">
        <v>12279</v>
      </c>
      <c r="C86" s="61">
        <v>12</v>
      </c>
      <c r="D86" s="58">
        <v>12292</v>
      </c>
      <c r="E86" s="61">
        <v>24</v>
      </c>
      <c r="F86" s="58">
        <v>12309</v>
      </c>
      <c r="G86" s="64">
        <v>14</v>
      </c>
      <c r="H86" s="64">
        <v>12330</v>
      </c>
      <c r="I86" s="40"/>
      <c r="J86" s="40"/>
      <c r="K86" s="50">
        <v>0</v>
      </c>
      <c r="L86">
        <v>2121</v>
      </c>
    </row>
    <row r="87" spans="1:12" x14ac:dyDescent="0.3">
      <c r="A87" s="58">
        <v>12</v>
      </c>
      <c r="B87" s="58">
        <v>12444</v>
      </c>
      <c r="C87" s="61">
        <v>23</v>
      </c>
      <c r="D87" s="58">
        <v>12453</v>
      </c>
      <c r="E87" s="61">
        <v>24</v>
      </c>
      <c r="F87" s="58">
        <v>12474</v>
      </c>
      <c r="G87" s="64">
        <v>14</v>
      </c>
      <c r="H87" s="64">
        <v>12485</v>
      </c>
      <c r="I87" s="40"/>
      <c r="J87" s="40"/>
      <c r="K87" s="50">
        <v>0</v>
      </c>
      <c r="L87">
        <v>1221</v>
      </c>
    </row>
    <row r="88" spans="1:12" x14ac:dyDescent="0.3">
      <c r="A88" s="58">
        <v>12</v>
      </c>
      <c r="B88" s="58">
        <v>12616</v>
      </c>
      <c r="C88" s="61">
        <v>23</v>
      </c>
      <c r="D88" s="58">
        <v>12633</v>
      </c>
      <c r="E88" s="61">
        <v>13</v>
      </c>
      <c r="F88" s="58">
        <v>12649</v>
      </c>
      <c r="G88" s="64">
        <v>14</v>
      </c>
      <c r="H88" s="64">
        <v>12656</v>
      </c>
      <c r="I88" s="40"/>
      <c r="J88" s="40"/>
      <c r="K88" s="50">
        <v>0</v>
      </c>
      <c r="L88">
        <v>1211</v>
      </c>
    </row>
    <row r="89" spans="1:12" x14ac:dyDescent="0.3">
      <c r="A89" s="58">
        <v>21</v>
      </c>
      <c r="B89" s="58">
        <v>12757</v>
      </c>
      <c r="C89" s="61">
        <v>12</v>
      </c>
      <c r="D89" s="58">
        <v>12769</v>
      </c>
      <c r="E89" s="61">
        <v>13</v>
      </c>
      <c r="F89" s="58">
        <v>12796</v>
      </c>
      <c r="G89" s="64">
        <v>14</v>
      </c>
      <c r="H89" s="64">
        <v>12802</v>
      </c>
      <c r="I89" s="40"/>
      <c r="J89" s="40"/>
      <c r="K89" s="50">
        <v>0</v>
      </c>
      <c r="L89">
        <v>2111</v>
      </c>
    </row>
    <row r="90" spans="1:12" x14ac:dyDescent="0.3">
      <c r="A90" s="58">
        <v>21</v>
      </c>
      <c r="B90" s="58">
        <v>12909</v>
      </c>
      <c r="C90" s="61">
        <v>12</v>
      </c>
      <c r="D90" s="58">
        <v>12919</v>
      </c>
      <c r="E90" s="61">
        <v>24</v>
      </c>
      <c r="F90" s="58">
        <v>12930</v>
      </c>
      <c r="G90" s="64">
        <v>14</v>
      </c>
      <c r="H90" s="64">
        <v>12958</v>
      </c>
      <c r="I90" s="40"/>
      <c r="J90" s="40"/>
      <c r="K90" s="50">
        <v>0</v>
      </c>
      <c r="L90">
        <v>2121</v>
      </c>
    </row>
    <row r="91" spans="1:12" x14ac:dyDescent="0.3">
      <c r="A91" s="58">
        <v>21</v>
      </c>
      <c r="B91" s="58">
        <v>13059</v>
      </c>
      <c r="C91" s="61">
        <v>21</v>
      </c>
      <c r="D91" s="58">
        <v>13068</v>
      </c>
      <c r="E91" s="61">
        <v>11</v>
      </c>
      <c r="F91" s="58">
        <v>13079</v>
      </c>
      <c r="G91" s="64">
        <v>21</v>
      </c>
      <c r="H91" s="64">
        <v>13088</v>
      </c>
      <c r="I91" s="40"/>
      <c r="J91" s="40"/>
      <c r="K91" s="50">
        <v>0</v>
      </c>
      <c r="L91">
        <v>2212</v>
      </c>
    </row>
    <row r="92" spans="1:12" x14ac:dyDescent="0.3">
      <c r="A92" s="58">
        <v>12</v>
      </c>
      <c r="B92" s="58">
        <v>13186</v>
      </c>
      <c r="C92" s="61">
        <v>14</v>
      </c>
      <c r="D92" s="58">
        <v>13206</v>
      </c>
      <c r="E92" s="61">
        <v>24</v>
      </c>
      <c r="F92" s="58">
        <v>13217</v>
      </c>
      <c r="G92" s="64">
        <v>23</v>
      </c>
      <c r="H92" s="64">
        <v>13222</v>
      </c>
      <c r="I92" s="40"/>
      <c r="J92" s="40"/>
      <c r="K92" s="50">
        <v>0</v>
      </c>
      <c r="L92">
        <v>1122</v>
      </c>
    </row>
    <row r="93" spans="1:12" x14ac:dyDescent="0.3">
      <c r="A93" s="58">
        <v>12</v>
      </c>
      <c r="B93" s="58">
        <v>13322</v>
      </c>
      <c r="C93" s="61">
        <v>14</v>
      </c>
      <c r="D93" s="58">
        <v>13341</v>
      </c>
      <c r="E93" s="61">
        <v>24</v>
      </c>
      <c r="F93" s="58">
        <v>13357</v>
      </c>
      <c r="G93" s="64">
        <v>23</v>
      </c>
      <c r="H93" s="64">
        <v>13384</v>
      </c>
      <c r="I93" s="40"/>
      <c r="J93" s="40"/>
      <c r="K93" s="50">
        <v>0</v>
      </c>
      <c r="L93">
        <v>1122</v>
      </c>
    </row>
    <row r="94" spans="1:12" x14ac:dyDescent="0.3">
      <c r="A94" s="58">
        <v>21</v>
      </c>
      <c r="B94" s="58">
        <v>13483</v>
      </c>
      <c r="C94" s="61">
        <v>21</v>
      </c>
      <c r="D94" s="58">
        <v>13493</v>
      </c>
      <c r="E94" s="61">
        <v>11</v>
      </c>
      <c r="F94" s="58">
        <v>13504</v>
      </c>
      <c r="G94" s="64">
        <v>21</v>
      </c>
      <c r="H94" s="64">
        <v>13514</v>
      </c>
      <c r="I94" s="40"/>
      <c r="J94" s="40"/>
      <c r="K94" s="50">
        <v>0</v>
      </c>
      <c r="L94">
        <v>2212</v>
      </c>
    </row>
    <row r="95" spans="1:12" x14ac:dyDescent="0.3">
      <c r="A95" s="58">
        <v>21</v>
      </c>
      <c r="B95" s="58">
        <v>13625</v>
      </c>
      <c r="C95" s="61">
        <v>21</v>
      </c>
      <c r="D95" s="58">
        <v>13632</v>
      </c>
      <c r="E95" s="61">
        <v>22</v>
      </c>
      <c r="F95" s="58">
        <v>13667</v>
      </c>
      <c r="G95" s="64">
        <v>23</v>
      </c>
      <c r="H95" s="64">
        <v>13700</v>
      </c>
      <c r="I95" s="40"/>
      <c r="J95" s="40"/>
      <c r="K95" s="50">
        <v>0</v>
      </c>
      <c r="L95">
        <v>2222</v>
      </c>
    </row>
    <row r="96" spans="1:12" x14ac:dyDescent="0.3">
      <c r="A96" s="58">
        <v>21</v>
      </c>
      <c r="B96" s="58">
        <v>13802</v>
      </c>
      <c r="C96" s="61">
        <v>21</v>
      </c>
      <c r="D96" s="58">
        <v>13811</v>
      </c>
      <c r="E96" s="61">
        <v>11</v>
      </c>
      <c r="F96" s="58">
        <v>13822</v>
      </c>
      <c r="G96" s="64">
        <v>21</v>
      </c>
      <c r="H96" s="64">
        <v>13842</v>
      </c>
      <c r="I96" s="40"/>
      <c r="J96" s="40"/>
      <c r="K96" s="50">
        <v>0</v>
      </c>
      <c r="L96">
        <v>2212</v>
      </c>
    </row>
    <row r="97" spans="1:12" x14ac:dyDescent="0.3">
      <c r="A97" s="58">
        <v>21</v>
      </c>
      <c r="B97" s="58">
        <v>13936</v>
      </c>
      <c r="C97" s="61">
        <v>21</v>
      </c>
      <c r="D97" s="58">
        <v>13944</v>
      </c>
      <c r="E97" s="61">
        <v>11</v>
      </c>
      <c r="F97" s="58">
        <v>13956</v>
      </c>
      <c r="G97" s="64">
        <v>21</v>
      </c>
      <c r="H97" s="64">
        <v>13965</v>
      </c>
      <c r="I97" s="40"/>
      <c r="J97" s="40"/>
      <c r="K97" s="50">
        <v>0</v>
      </c>
      <c r="L97">
        <v>2212</v>
      </c>
    </row>
    <row r="98" spans="1:12" x14ac:dyDescent="0.3">
      <c r="A98" s="58">
        <v>21</v>
      </c>
      <c r="B98" s="58">
        <v>14060</v>
      </c>
      <c r="C98" s="61">
        <v>12</v>
      </c>
      <c r="D98" s="58">
        <v>14100</v>
      </c>
      <c r="E98" s="61">
        <v>24</v>
      </c>
      <c r="F98" s="58">
        <v>14115</v>
      </c>
      <c r="G98" s="64">
        <v>14</v>
      </c>
      <c r="H98" s="64">
        <v>14148</v>
      </c>
      <c r="I98" s="40"/>
      <c r="J98" s="40"/>
      <c r="K98" s="50">
        <v>0</v>
      </c>
      <c r="L98">
        <v>2121</v>
      </c>
    </row>
    <row r="99" spans="1:12" x14ac:dyDescent="0.3">
      <c r="A99" s="58">
        <v>12</v>
      </c>
      <c r="B99" s="58">
        <v>14268</v>
      </c>
      <c r="C99" s="61">
        <v>23</v>
      </c>
      <c r="D99" s="58">
        <v>14284</v>
      </c>
      <c r="E99" s="61">
        <v>24</v>
      </c>
      <c r="F99" s="58">
        <v>14296</v>
      </c>
      <c r="G99" s="64">
        <v>23</v>
      </c>
      <c r="H99" s="64">
        <v>14367</v>
      </c>
      <c r="I99" s="40"/>
      <c r="J99" s="40"/>
      <c r="K99" s="50">
        <v>0</v>
      </c>
      <c r="L99">
        <v>1222</v>
      </c>
    </row>
    <row r="100" spans="1:12" x14ac:dyDescent="0.3">
      <c r="A100" s="58">
        <v>12</v>
      </c>
      <c r="B100" s="58">
        <v>14469</v>
      </c>
      <c r="C100" s="61">
        <v>14</v>
      </c>
      <c r="D100" s="58">
        <v>14491</v>
      </c>
      <c r="E100" s="61">
        <v>24</v>
      </c>
      <c r="F100" s="58">
        <v>14501</v>
      </c>
      <c r="G100" s="64">
        <v>23</v>
      </c>
      <c r="H100" s="64">
        <v>14529</v>
      </c>
      <c r="I100" s="40"/>
      <c r="J100" s="40"/>
      <c r="K100" s="50">
        <v>0</v>
      </c>
      <c r="L100">
        <v>1122</v>
      </c>
    </row>
    <row r="101" spans="1:12" x14ac:dyDescent="0.3">
      <c r="A101" s="58">
        <v>21</v>
      </c>
      <c r="B101" s="58">
        <v>14640</v>
      </c>
      <c r="C101" s="61">
        <v>12</v>
      </c>
      <c r="D101" s="58">
        <v>14663</v>
      </c>
      <c r="E101" s="61">
        <v>24</v>
      </c>
      <c r="F101" s="58">
        <v>14700</v>
      </c>
      <c r="G101" s="64">
        <v>14</v>
      </c>
      <c r="H101" s="64">
        <v>14726</v>
      </c>
      <c r="I101" s="40"/>
      <c r="J101" s="40"/>
      <c r="K101" s="50">
        <v>0</v>
      </c>
      <c r="L101">
        <v>2121</v>
      </c>
    </row>
    <row r="102" spans="1:12" x14ac:dyDescent="0.3">
      <c r="A102" s="58">
        <v>21</v>
      </c>
      <c r="B102" s="58">
        <v>14834</v>
      </c>
      <c r="C102" s="61">
        <v>12</v>
      </c>
      <c r="D102" s="58">
        <v>14845</v>
      </c>
      <c r="E102" s="61">
        <v>24</v>
      </c>
      <c r="F102" s="58">
        <v>14854</v>
      </c>
      <c r="G102" s="64">
        <v>23</v>
      </c>
      <c r="H102" s="64">
        <v>14873</v>
      </c>
      <c r="I102" s="40"/>
      <c r="J102" s="40"/>
      <c r="K102" s="50">
        <v>0</v>
      </c>
      <c r="L102">
        <v>2122</v>
      </c>
    </row>
    <row r="103" spans="1:12" x14ac:dyDescent="0.3">
      <c r="A103" s="58">
        <v>21</v>
      </c>
      <c r="B103" s="58">
        <v>14971</v>
      </c>
      <c r="C103" s="61">
        <v>12</v>
      </c>
      <c r="D103" s="58">
        <v>14981</v>
      </c>
      <c r="E103" s="61">
        <v>24</v>
      </c>
      <c r="F103" s="58">
        <v>14991</v>
      </c>
      <c r="G103" s="64">
        <v>23</v>
      </c>
      <c r="H103" s="64">
        <v>15012</v>
      </c>
      <c r="I103" s="40"/>
      <c r="J103" s="40"/>
      <c r="K103" s="50">
        <v>0</v>
      </c>
      <c r="L103">
        <v>2122</v>
      </c>
    </row>
    <row r="104" spans="1:12" x14ac:dyDescent="0.3">
      <c r="A104" s="58">
        <v>21</v>
      </c>
      <c r="B104" s="58">
        <v>15124</v>
      </c>
      <c r="C104" s="61">
        <v>12</v>
      </c>
      <c r="D104" s="58">
        <v>15135</v>
      </c>
      <c r="E104" s="61">
        <v>24</v>
      </c>
      <c r="F104" s="58">
        <v>15156</v>
      </c>
      <c r="G104" s="64">
        <v>23</v>
      </c>
      <c r="H104" s="64">
        <v>15174</v>
      </c>
      <c r="I104" s="40"/>
      <c r="J104" s="40"/>
      <c r="K104" s="50">
        <v>0</v>
      </c>
      <c r="L104">
        <v>2122</v>
      </c>
    </row>
    <row r="105" spans="1:12" x14ac:dyDescent="0.3">
      <c r="A105" s="58">
        <v>21</v>
      </c>
      <c r="B105" s="58">
        <v>15272</v>
      </c>
      <c r="C105" s="61">
        <v>12</v>
      </c>
      <c r="D105" s="58">
        <v>15283</v>
      </c>
      <c r="E105" s="61">
        <v>13</v>
      </c>
      <c r="F105" s="58">
        <v>15302</v>
      </c>
      <c r="G105" s="64">
        <v>23</v>
      </c>
      <c r="H105" s="64">
        <v>15325</v>
      </c>
      <c r="I105" s="40"/>
      <c r="J105" s="40"/>
      <c r="K105" s="50">
        <v>0</v>
      </c>
      <c r="L105">
        <v>2112</v>
      </c>
    </row>
    <row r="106" spans="1:12" x14ac:dyDescent="0.3">
      <c r="A106" s="58">
        <v>21</v>
      </c>
      <c r="B106" s="58">
        <v>15425</v>
      </c>
      <c r="C106" s="61">
        <v>12</v>
      </c>
      <c r="D106" s="58">
        <v>15444</v>
      </c>
      <c r="E106" s="61">
        <v>24</v>
      </c>
      <c r="F106" s="58">
        <v>15454</v>
      </c>
      <c r="G106" s="64">
        <v>14</v>
      </c>
      <c r="H106" s="64">
        <v>15484</v>
      </c>
      <c r="I106" s="40"/>
      <c r="J106" s="40"/>
      <c r="K106" s="50">
        <v>0</v>
      </c>
      <c r="L106">
        <v>2121</v>
      </c>
    </row>
    <row r="107" spans="1:12" x14ac:dyDescent="0.3">
      <c r="A107" s="58">
        <v>21</v>
      </c>
      <c r="B107" s="58">
        <v>15583</v>
      </c>
      <c r="C107" s="61">
        <v>12</v>
      </c>
      <c r="D107" s="58">
        <v>15602</v>
      </c>
      <c r="E107" s="61">
        <v>13</v>
      </c>
      <c r="F107" s="58">
        <v>15644</v>
      </c>
      <c r="G107" s="64">
        <v>23</v>
      </c>
      <c r="H107" s="64">
        <v>15661</v>
      </c>
      <c r="I107" s="40"/>
      <c r="J107" s="40"/>
      <c r="K107" s="50">
        <v>0</v>
      </c>
      <c r="L107">
        <v>2112</v>
      </c>
    </row>
    <row r="108" spans="1:12" x14ac:dyDescent="0.3">
      <c r="A108" s="58">
        <v>21</v>
      </c>
      <c r="B108" s="58">
        <v>15759</v>
      </c>
      <c r="C108" s="61">
        <v>21</v>
      </c>
      <c r="D108" s="58">
        <v>15767</v>
      </c>
      <c r="E108" s="61">
        <v>11</v>
      </c>
      <c r="F108" s="58">
        <v>15778</v>
      </c>
      <c r="G108" s="64">
        <v>21</v>
      </c>
      <c r="H108" s="64">
        <v>15787</v>
      </c>
      <c r="I108" s="40"/>
      <c r="J108" s="40"/>
      <c r="K108" s="50">
        <v>0</v>
      </c>
      <c r="L108">
        <v>2212</v>
      </c>
    </row>
    <row r="109" spans="1:12" x14ac:dyDescent="0.3">
      <c r="A109" s="58">
        <v>12</v>
      </c>
      <c r="B109" s="58">
        <v>15881</v>
      </c>
      <c r="C109" s="61">
        <v>23</v>
      </c>
      <c r="D109" s="58">
        <v>15891</v>
      </c>
      <c r="E109" s="61">
        <v>13</v>
      </c>
      <c r="F109" s="58">
        <v>15901</v>
      </c>
      <c r="G109" s="64">
        <v>23</v>
      </c>
      <c r="H109" s="64">
        <v>15911</v>
      </c>
      <c r="I109" s="40"/>
      <c r="J109" s="40"/>
      <c r="K109" s="50">
        <v>0</v>
      </c>
      <c r="L109">
        <v>1212</v>
      </c>
    </row>
    <row r="110" spans="1:12" x14ac:dyDescent="0.3">
      <c r="A110" s="58">
        <v>12</v>
      </c>
      <c r="B110" s="58">
        <v>16030</v>
      </c>
      <c r="C110" s="61">
        <v>23</v>
      </c>
      <c r="D110" s="58">
        <v>16038</v>
      </c>
      <c r="E110" s="61">
        <v>24</v>
      </c>
      <c r="F110" s="58">
        <v>16059</v>
      </c>
      <c r="G110" s="64">
        <v>14</v>
      </c>
      <c r="H110" s="64">
        <v>16070</v>
      </c>
      <c r="I110" s="40"/>
      <c r="J110" s="40"/>
      <c r="K110" s="50">
        <v>0</v>
      </c>
      <c r="L110">
        <v>1221</v>
      </c>
    </row>
    <row r="111" spans="1:12" x14ac:dyDescent="0.3">
      <c r="A111" s="57">
        <v>21</v>
      </c>
      <c r="B111" s="57">
        <v>16181</v>
      </c>
      <c r="C111" s="60">
        <v>12</v>
      </c>
      <c r="D111" s="57">
        <v>16193</v>
      </c>
      <c r="E111" s="60">
        <v>24</v>
      </c>
      <c r="F111" s="57">
        <v>16241</v>
      </c>
      <c r="G111" s="63">
        <v>23</v>
      </c>
      <c r="H111" s="63">
        <v>16257</v>
      </c>
      <c r="I111" s="41"/>
      <c r="J111" s="41"/>
      <c r="K111" s="42">
        <v>0</v>
      </c>
      <c r="L111">
        <v>2122</v>
      </c>
    </row>
    <row r="112" spans="1:12" x14ac:dyDescent="0.3">
      <c r="A112" s="57">
        <v>21</v>
      </c>
      <c r="B112" s="57">
        <v>16365</v>
      </c>
      <c r="C112" s="60">
        <v>21</v>
      </c>
      <c r="D112" s="57">
        <v>16390</v>
      </c>
      <c r="E112" s="60">
        <v>11</v>
      </c>
      <c r="F112" s="57">
        <v>16400</v>
      </c>
      <c r="G112" s="63">
        <v>21</v>
      </c>
      <c r="H112" s="63">
        <v>16412</v>
      </c>
      <c r="I112" s="41"/>
      <c r="J112" s="41"/>
      <c r="K112" s="42">
        <v>0</v>
      </c>
      <c r="L112">
        <v>2212</v>
      </c>
    </row>
    <row r="113" spans="1:12" x14ac:dyDescent="0.3">
      <c r="A113" s="57">
        <v>12</v>
      </c>
      <c r="B113" s="57">
        <v>16512</v>
      </c>
      <c r="C113" s="60">
        <v>23</v>
      </c>
      <c r="D113" s="57">
        <v>16521</v>
      </c>
      <c r="E113" s="60">
        <v>24</v>
      </c>
      <c r="F113" s="57">
        <v>16536</v>
      </c>
      <c r="G113" s="63">
        <v>14</v>
      </c>
      <c r="H113" s="63">
        <v>16547</v>
      </c>
      <c r="I113" s="41"/>
      <c r="J113" s="41"/>
      <c r="K113" s="42">
        <v>0</v>
      </c>
      <c r="L113">
        <v>1221</v>
      </c>
    </row>
    <row r="114" spans="1:12" x14ac:dyDescent="0.3">
      <c r="A114" s="57">
        <v>12</v>
      </c>
      <c r="B114" s="57">
        <v>16663</v>
      </c>
      <c r="C114" s="60">
        <v>23</v>
      </c>
      <c r="D114" s="57">
        <v>16685</v>
      </c>
      <c r="E114" s="60">
        <v>13</v>
      </c>
      <c r="F114" s="57">
        <v>16704</v>
      </c>
      <c r="G114" s="63">
        <v>23</v>
      </c>
      <c r="H114" s="63">
        <v>16728</v>
      </c>
      <c r="I114" s="41"/>
      <c r="J114" s="41"/>
      <c r="K114" s="42">
        <v>0</v>
      </c>
      <c r="L114">
        <v>1212</v>
      </c>
    </row>
    <row r="115" spans="1:12" x14ac:dyDescent="0.3">
      <c r="A115" s="57">
        <v>12</v>
      </c>
      <c r="B115" s="57">
        <v>16826</v>
      </c>
      <c r="C115" s="60">
        <v>14</v>
      </c>
      <c r="D115" s="57">
        <v>16846</v>
      </c>
      <c r="E115" s="60">
        <v>24</v>
      </c>
      <c r="F115" s="57">
        <v>16856</v>
      </c>
      <c r="G115" s="63">
        <v>23</v>
      </c>
      <c r="H115" s="63">
        <v>16889</v>
      </c>
      <c r="I115" s="41"/>
      <c r="J115" s="41"/>
      <c r="K115" s="42">
        <v>0</v>
      </c>
      <c r="L115">
        <v>1122</v>
      </c>
    </row>
    <row r="116" spans="1:12" x14ac:dyDescent="0.3">
      <c r="A116" s="57">
        <v>21</v>
      </c>
      <c r="B116" s="57">
        <v>16989</v>
      </c>
      <c r="C116" s="60">
        <v>12</v>
      </c>
      <c r="D116" s="57">
        <v>16999</v>
      </c>
      <c r="E116" s="60">
        <v>24</v>
      </c>
      <c r="F116" s="57">
        <v>17018</v>
      </c>
      <c r="G116" s="63">
        <v>14</v>
      </c>
      <c r="H116" s="63">
        <v>17031</v>
      </c>
      <c r="I116" s="41"/>
      <c r="J116" s="41"/>
      <c r="K116" s="42">
        <v>0</v>
      </c>
      <c r="L116">
        <v>2121</v>
      </c>
    </row>
    <row r="117" spans="1:12" x14ac:dyDescent="0.3">
      <c r="A117" s="57">
        <v>21</v>
      </c>
      <c r="B117" s="57">
        <v>17133</v>
      </c>
      <c r="C117" s="60">
        <v>12</v>
      </c>
      <c r="D117" s="57">
        <v>17153</v>
      </c>
      <c r="E117" s="60">
        <v>24</v>
      </c>
      <c r="F117" s="57">
        <v>17162</v>
      </c>
      <c r="G117" s="63">
        <v>23</v>
      </c>
      <c r="H117" s="63">
        <v>17193</v>
      </c>
      <c r="I117" s="41"/>
      <c r="J117" s="41"/>
      <c r="K117" s="42">
        <v>0</v>
      </c>
      <c r="L117">
        <v>2122</v>
      </c>
    </row>
    <row r="118" spans="1:12" x14ac:dyDescent="0.3">
      <c r="A118" s="57">
        <v>21</v>
      </c>
      <c r="B118" s="57">
        <v>17294</v>
      </c>
      <c r="C118" s="60">
        <v>21</v>
      </c>
      <c r="D118" s="57">
        <v>17314</v>
      </c>
      <c r="E118" s="60">
        <v>22</v>
      </c>
      <c r="F118" s="57">
        <v>17327</v>
      </c>
      <c r="G118" s="63">
        <v>14</v>
      </c>
      <c r="H118" s="63">
        <v>17337</v>
      </c>
      <c r="I118" s="41"/>
      <c r="J118" s="41"/>
      <c r="K118" s="42">
        <v>0</v>
      </c>
      <c r="L118">
        <v>2221</v>
      </c>
    </row>
    <row r="119" spans="1:12" x14ac:dyDescent="0.3">
      <c r="A119" s="57">
        <v>21</v>
      </c>
      <c r="B119" s="57">
        <v>17436</v>
      </c>
      <c r="C119" s="60">
        <v>12</v>
      </c>
      <c r="D119" s="57">
        <v>17468</v>
      </c>
      <c r="E119" s="60">
        <v>24</v>
      </c>
      <c r="F119" s="57">
        <v>17482</v>
      </c>
      <c r="G119" s="63">
        <v>23</v>
      </c>
      <c r="H119" s="63">
        <v>17490</v>
      </c>
      <c r="I119" s="41"/>
      <c r="J119" s="41"/>
      <c r="K119" s="42">
        <v>0</v>
      </c>
      <c r="L119">
        <v>2122</v>
      </c>
    </row>
    <row r="120" spans="1:12" x14ac:dyDescent="0.3">
      <c r="A120" s="57">
        <v>21</v>
      </c>
      <c r="B120" s="57">
        <v>17592</v>
      </c>
      <c r="C120" s="60">
        <v>21</v>
      </c>
      <c r="D120" s="57">
        <v>17599</v>
      </c>
      <c r="E120" s="60">
        <v>11</v>
      </c>
      <c r="F120" s="57">
        <v>17610</v>
      </c>
      <c r="G120" s="63">
        <v>21</v>
      </c>
      <c r="H120" s="63">
        <v>17619</v>
      </c>
      <c r="I120" s="41"/>
      <c r="J120" s="41"/>
      <c r="K120" s="42">
        <v>0</v>
      </c>
      <c r="L120">
        <v>2212</v>
      </c>
    </row>
    <row r="121" spans="1:12" x14ac:dyDescent="0.3">
      <c r="A121" s="57">
        <v>12</v>
      </c>
      <c r="B121" s="57">
        <v>17723</v>
      </c>
      <c r="C121" s="60">
        <v>23</v>
      </c>
      <c r="D121" s="57">
        <v>17733</v>
      </c>
      <c r="E121" s="60">
        <v>24</v>
      </c>
      <c r="F121" s="57">
        <v>17757</v>
      </c>
      <c r="G121" s="63">
        <v>23</v>
      </c>
      <c r="H121" s="63">
        <v>17762</v>
      </c>
      <c r="I121" s="41"/>
      <c r="J121" s="41"/>
      <c r="K121" s="42">
        <v>0</v>
      </c>
      <c r="L121">
        <v>1222</v>
      </c>
    </row>
    <row r="122" spans="1:12" x14ac:dyDescent="0.3">
      <c r="A122" s="57">
        <v>12</v>
      </c>
      <c r="B122" s="57">
        <v>17861</v>
      </c>
      <c r="C122" s="60">
        <v>14</v>
      </c>
      <c r="D122" s="57">
        <v>17882</v>
      </c>
      <c r="E122" s="60">
        <v>24</v>
      </c>
      <c r="F122" s="57">
        <v>17891</v>
      </c>
      <c r="G122" s="63">
        <v>23</v>
      </c>
      <c r="H122" s="63">
        <v>17915</v>
      </c>
      <c r="I122" s="41"/>
      <c r="J122" s="41"/>
      <c r="K122" s="42">
        <v>0</v>
      </c>
      <c r="L122">
        <v>1122</v>
      </c>
    </row>
    <row r="123" spans="1:12" x14ac:dyDescent="0.3">
      <c r="A123" s="57">
        <v>12</v>
      </c>
      <c r="B123" s="57">
        <v>18017</v>
      </c>
      <c r="C123" s="60">
        <v>23</v>
      </c>
      <c r="D123" s="57">
        <v>18026</v>
      </c>
      <c r="E123" s="60">
        <v>13</v>
      </c>
      <c r="F123" s="57">
        <v>18037</v>
      </c>
      <c r="G123" s="63">
        <v>23</v>
      </c>
      <c r="H123" s="63">
        <v>18055</v>
      </c>
      <c r="I123" s="41"/>
      <c r="J123" s="41"/>
      <c r="K123" s="42">
        <v>0</v>
      </c>
      <c r="L123">
        <v>1212</v>
      </c>
    </row>
    <row r="124" spans="1:12" x14ac:dyDescent="0.3">
      <c r="A124" s="57">
        <v>21</v>
      </c>
      <c r="B124" s="57">
        <v>18155</v>
      </c>
      <c r="C124" s="60">
        <v>12</v>
      </c>
      <c r="D124" s="57">
        <v>18174</v>
      </c>
      <c r="E124" s="60">
        <v>13</v>
      </c>
      <c r="F124" s="57">
        <v>18193</v>
      </c>
      <c r="G124" s="63">
        <v>23</v>
      </c>
      <c r="H124" s="63">
        <v>18209</v>
      </c>
      <c r="I124" s="41"/>
      <c r="J124" s="41"/>
      <c r="K124" s="42">
        <v>0</v>
      </c>
      <c r="L124">
        <v>2112</v>
      </c>
    </row>
    <row r="125" spans="1:12" x14ac:dyDescent="0.3">
      <c r="A125" s="57">
        <v>12</v>
      </c>
      <c r="B125" s="57">
        <v>18326</v>
      </c>
      <c r="C125" s="60">
        <v>23</v>
      </c>
      <c r="D125" s="57">
        <v>18336</v>
      </c>
      <c r="E125" s="60">
        <v>24</v>
      </c>
      <c r="F125" s="57">
        <v>18348</v>
      </c>
      <c r="G125" s="63">
        <v>23</v>
      </c>
      <c r="H125" s="63">
        <v>18370</v>
      </c>
      <c r="I125" s="41"/>
      <c r="J125" s="41"/>
      <c r="K125" s="42">
        <v>0</v>
      </c>
      <c r="L125">
        <v>1222</v>
      </c>
    </row>
    <row r="126" spans="1:12" x14ac:dyDescent="0.3">
      <c r="A126" s="57">
        <v>21</v>
      </c>
      <c r="B126" s="57">
        <v>18469</v>
      </c>
      <c r="C126" s="60">
        <v>21</v>
      </c>
      <c r="D126" s="57">
        <v>18477</v>
      </c>
      <c r="E126" s="60">
        <v>11</v>
      </c>
      <c r="F126" s="57">
        <v>18495</v>
      </c>
      <c r="G126" s="63">
        <v>21</v>
      </c>
      <c r="H126" s="63">
        <v>18511</v>
      </c>
      <c r="I126" s="41"/>
      <c r="J126" s="41"/>
      <c r="K126" s="42">
        <v>0</v>
      </c>
      <c r="L126">
        <v>2212</v>
      </c>
    </row>
    <row r="127" spans="1:12" x14ac:dyDescent="0.3">
      <c r="A127" s="57">
        <v>21</v>
      </c>
      <c r="B127" s="57">
        <v>18601</v>
      </c>
      <c r="C127" s="60">
        <v>12</v>
      </c>
      <c r="D127" s="57">
        <v>18630</v>
      </c>
      <c r="E127" s="60">
        <v>24</v>
      </c>
      <c r="F127" s="57">
        <v>18661</v>
      </c>
      <c r="G127" s="63">
        <v>14</v>
      </c>
      <c r="H127" s="63">
        <v>18693</v>
      </c>
      <c r="I127" s="41"/>
      <c r="J127" s="41"/>
      <c r="K127" s="42">
        <v>0</v>
      </c>
      <c r="L127">
        <v>2121</v>
      </c>
    </row>
    <row r="128" spans="1:12" x14ac:dyDescent="0.3">
      <c r="A128" s="57">
        <v>12</v>
      </c>
      <c r="B128" s="57">
        <v>18797</v>
      </c>
      <c r="C128" s="60">
        <v>14</v>
      </c>
      <c r="D128" s="57">
        <v>18816</v>
      </c>
      <c r="E128" s="60">
        <v>24</v>
      </c>
      <c r="F128" s="57">
        <v>18827</v>
      </c>
      <c r="G128" s="63">
        <v>14</v>
      </c>
      <c r="H128" s="63">
        <v>18855</v>
      </c>
      <c r="I128" s="41"/>
      <c r="J128" s="41"/>
      <c r="K128" s="42">
        <v>0</v>
      </c>
      <c r="L128">
        <v>1121</v>
      </c>
    </row>
    <row r="129" spans="1:12" x14ac:dyDescent="0.3">
      <c r="A129" s="57">
        <v>12</v>
      </c>
      <c r="B129" s="57">
        <v>18975</v>
      </c>
      <c r="C129" s="60">
        <v>23</v>
      </c>
      <c r="D129" s="57">
        <v>19003</v>
      </c>
      <c r="E129" s="60">
        <v>24</v>
      </c>
      <c r="F129" s="57">
        <v>19053</v>
      </c>
      <c r="G129" s="63">
        <v>23</v>
      </c>
      <c r="H129" s="63">
        <v>19058</v>
      </c>
      <c r="I129" s="41"/>
      <c r="J129" s="41"/>
      <c r="K129" s="42">
        <v>0</v>
      </c>
      <c r="L129">
        <v>1222</v>
      </c>
    </row>
    <row r="130" spans="1:12" x14ac:dyDescent="0.3">
      <c r="A130" s="57">
        <v>12</v>
      </c>
      <c r="B130" s="57">
        <v>19174</v>
      </c>
      <c r="C130" s="60">
        <v>23</v>
      </c>
      <c r="D130" s="57">
        <v>19184</v>
      </c>
      <c r="E130" s="60">
        <v>24</v>
      </c>
      <c r="F130" s="57">
        <v>19202</v>
      </c>
      <c r="G130" s="63">
        <v>23</v>
      </c>
      <c r="H130" s="63">
        <v>19219</v>
      </c>
      <c r="I130" s="41"/>
      <c r="J130" s="41"/>
      <c r="K130" s="42">
        <v>0</v>
      </c>
      <c r="L130">
        <v>1222</v>
      </c>
    </row>
    <row r="131" spans="1:12" x14ac:dyDescent="0.3">
      <c r="A131" s="57">
        <v>21</v>
      </c>
      <c r="B131" s="57">
        <v>19326</v>
      </c>
      <c r="C131" s="60">
        <v>12</v>
      </c>
      <c r="D131" s="57">
        <v>19335</v>
      </c>
      <c r="E131" s="60">
        <v>24</v>
      </c>
      <c r="F131" s="57">
        <v>19345</v>
      </c>
      <c r="G131" s="63">
        <v>14</v>
      </c>
      <c r="H131" s="63">
        <v>19365</v>
      </c>
      <c r="I131" s="41"/>
      <c r="J131" s="41"/>
      <c r="K131" s="42">
        <v>0</v>
      </c>
      <c r="L131">
        <v>2121</v>
      </c>
    </row>
    <row r="132" spans="1:12" x14ac:dyDescent="0.3">
      <c r="A132" s="57">
        <v>21</v>
      </c>
      <c r="B132" s="57">
        <v>19475</v>
      </c>
      <c r="C132" s="60">
        <v>12</v>
      </c>
      <c r="D132" s="57">
        <v>19486</v>
      </c>
      <c r="E132" s="60">
        <v>24</v>
      </c>
      <c r="F132" s="57">
        <v>19500</v>
      </c>
      <c r="G132" s="63">
        <v>23</v>
      </c>
      <c r="H132" s="63">
        <v>19523</v>
      </c>
      <c r="I132" s="41"/>
      <c r="J132" s="41"/>
      <c r="K132" s="42">
        <v>0</v>
      </c>
      <c r="L132">
        <v>2122</v>
      </c>
    </row>
    <row r="133" spans="1:12" x14ac:dyDescent="0.3">
      <c r="A133" s="57">
        <v>21</v>
      </c>
      <c r="B133" s="57">
        <v>19626</v>
      </c>
      <c r="C133" s="60">
        <v>21</v>
      </c>
      <c r="D133" s="57">
        <v>19635</v>
      </c>
      <c r="E133" s="60">
        <v>22</v>
      </c>
      <c r="F133" s="57">
        <v>19645</v>
      </c>
      <c r="G133" s="63">
        <v>14</v>
      </c>
      <c r="H133" s="63">
        <v>19657</v>
      </c>
      <c r="I133" s="41"/>
      <c r="J133" s="41"/>
      <c r="K133" s="42">
        <v>0</v>
      </c>
      <c r="L133">
        <v>2221</v>
      </c>
    </row>
    <row r="134" spans="1:12" x14ac:dyDescent="0.3">
      <c r="A134" s="57">
        <v>21</v>
      </c>
      <c r="B134" s="57">
        <v>19766</v>
      </c>
      <c r="C134" s="60">
        <v>12</v>
      </c>
      <c r="D134" s="57">
        <v>19777</v>
      </c>
      <c r="E134" s="60">
        <v>24</v>
      </c>
      <c r="F134" s="57">
        <v>19790</v>
      </c>
      <c r="G134" s="63">
        <v>14</v>
      </c>
      <c r="H134" s="63">
        <v>19805</v>
      </c>
      <c r="I134" s="41"/>
      <c r="J134" s="41"/>
      <c r="K134" s="42">
        <v>0</v>
      </c>
      <c r="L134">
        <v>2121</v>
      </c>
    </row>
    <row r="135" spans="1:12" x14ac:dyDescent="0.3">
      <c r="A135" s="57">
        <v>21</v>
      </c>
      <c r="B135" s="57">
        <v>19904</v>
      </c>
      <c r="C135" s="60">
        <v>21</v>
      </c>
      <c r="D135" s="57">
        <v>19931</v>
      </c>
      <c r="E135" s="60">
        <v>11</v>
      </c>
      <c r="F135" s="57">
        <v>19946</v>
      </c>
      <c r="G135" s="63">
        <v>21</v>
      </c>
      <c r="H135" s="63">
        <v>19966</v>
      </c>
      <c r="I135" s="41"/>
      <c r="J135" s="41"/>
      <c r="K135" s="42">
        <v>0</v>
      </c>
      <c r="L135">
        <v>2212</v>
      </c>
    </row>
    <row r="136" spans="1:12" x14ac:dyDescent="0.3">
      <c r="A136" s="57">
        <v>12</v>
      </c>
      <c r="B136" s="57">
        <v>20061</v>
      </c>
      <c r="C136" s="60">
        <v>23</v>
      </c>
      <c r="D136" s="57">
        <v>20070</v>
      </c>
      <c r="E136" s="60">
        <v>13</v>
      </c>
      <c r="F136" s="57">
        <v>20083</v>
      </c>
      <c r="G136" s="63">
        <v>23</v>
      </c>
      <c r="H136" s="63">
        <v>20131</v>
      </c>
      <c r="I136" s="41"/>
      <c r="J136" s="41"/>
      <c r="K136" s="42">
        <v>0</v>
      </c>
      <c r="L136">
        <v>1212</v>
      </c>
    </row>
    <row r="137" spans="1:12" x14ac:dyDescent="0.3">
      <c r="A137" s="58">
        <v>21</v>
      </c>
      <c r="B137" s="58">
        <v>20228</v>
      </c>
      <c r="C137" s="61">
        <v>12</v>
      </c>
      <c r="D137" s="58">
        <v>20238</v>
      </c>
      <c r="E137" s="61">
        <v>24</v>
      </c>
      <c r="F137" s="58">
        <v>20247</v>
      </c>
      <c r="G137" s="64">
        <v>14</v>
      </c>
      <c r="H137" s="64">
        <v>20258</v>
      </c>
      <c r="I137" s="40"/>
      <c r="J137" s="40"/>
      <c r="K137" s="50">
        <v>0</v>
      </c>
      <c r="L137">
        <v>2121</v>
      </c>
    </row>
    <row r="138" spans="1:12" x14ac:dyDescent="0.3">
      <c r="A138" s="58">
        <v>21</v>
      </c>
      <c r="B138" s="58">
        <v>20358</v>
      </c>
      <c r="C138" s="61">
        <v>12</v>
      </c>
      <c r="D138" s="58">
        <v>20368</v>
      </c>
      <c r="E138" s="61">
        <v>24</v>
      </c>
      <c r="F138" s="58">
        <v>20384</v>
      </c>
      <c r="G138" s="64">
        <v>14</v>
      </c>
      <c r="H138" s="64">
        <v>20399</v>
      </c>
      <c r="I138" s="40"/>
      <c r="J138" s="40"/>
      <c r="K138" s="50">
        <v>0</v>
      </c>
      <c r="L138">
        <v>2121</v>
      </c>
    </row>
    <row r="139" spans="1:12" x14ac:dyDescent="0.3">
      <c r="A139" s="58">
        <v>21</v>
      </c>
      <c r="B139" s="58">
        <v>20496</v>
      </c>
      <c r="C139" s="61">
        <v>12</v>
      </c>
      <c r="D139" s="58">
        <v>20507</v>
      </c>
      <c r="E139" s="61">
        <v>24</v>
      </c>
      <c r="F139" s="58">
        <v>20515</v>
      </c>
      <c r="G139" s="64">
        <v>14</v>
      </c>
      <c r="H139" s="64">
        <v>20526</v>
      </c>
      <c r="I139" s="40"/>
      <c r="J139" s="40"/>
      <c r="K139" s="50">
        <v>0</v>
      </c>
      <c r="L139">
        <v>2121</v>
      </c>
    </row>
    <row r="140" spans="1:12" x14ac:dyDescent="0.3">
      <c r="A140" s="58">
        <v>12</v>
      </c>
      <c r="B140" s="58">
        <v>20637</v>
      </c>
      <c r="C140" s="61">
        <v>23</v>
      </c>
      <c r="D140" s="58">
        <v>20649</v>
      </c>
      <c r="E140" s="61">
        <v>13</v>
      </c>
      <c r="F140" s="58">
        <v>20673</v>
      </c>
      <c r="G140" s="64">
        <v>23</v>
      </c>
      <c r="H140" s="64">
        <v>20699</v>
      </c>
      <c r="I140" s="40"/>
      <c r="J140" s="40"/>
      <c r="K140" s="50">
        <v>0</v>
      </c>
      <c r="L140">
        <v>1212</v>
      </c>
    </row>
    <row r="141" spans="1:12" x14ac:dyDescent="0.3">
      <c r="A141" s="58">
        <v>12</v>
      </c>
      <c r="B141" s="58">
        <v>20800</v>
      </c>
      <c r="C141" s="61">
        <v>23</v>
      </c>
      <c r="D141" s="58">
        <v>20809</v>
      </c>
      <c r="E141" s="61">
        <v>13</v>
      </c>
      <c r="F141" s="58">
        <v>20820</v>
      </c>
      <c r="G141" s="64">
        <v>23</v>
      </c>
      <c r="H141" s="64">
        <v>20830</v>
      </c>
      <c r="I141" s="40"/>
      <c r="J141" s="40"/>
      <c r="K141" s="50">
        <v>0</v>
      </c>
      <c r="L141">
        <v>1212</v>
      </c>
    </row>
    <row r="142" spans="1:12" x14ac:dyDescent="0.3">
      <c r="A142" s="58">
        <v>21</v>
      </c>
      <c r="B142" s="58">
        <v>20931</v>
      </c>
      <c r="C142" s="61">
        <v>12</v>
      </c>
      <c r="D142" s="58">
        <v>20956</v>
      </c>
      <c r="E142" s="61">
        <v>24</v>
      </c>
      <c r="F142" s="58">
        <v>20973</v>
      </c>
      <c r="G142" s="64">
        <v>23</v>
      </c>
      <c r="H142" s="64">
        <v>20996</v>
      </c>
      <c r="I142" s="40"/>
      <c r="J142" s="40"/>
      <c r="K142" s="50">
        <v>0</v>
      </c>
      <c r="L142">
        <v>2122</v>
      </c>
    </row>
    <row r="143" spans="1:12" x14ac:dyDescent="0.3">
      <c r="A143" s="58">
        <v>21</v>
      </c>
      <c r="B143" s="58">
        <v>21103</v>
      </c>
      <c r="C143" s="61">
        <v>12</v>
      </c>
      <c r="D143" s="58">
        <v>21116</v>
      </c>
      <c r="E143" s="61">
        <v>24</v>
      </c>
      <c r="F143" s="58">
        <v>21130</v>
      </c>
      <c r="G143" s="64">
        <v>23</v>
      </c>
      <c r="H143" s="64">
        <v>21165</v>
      </c>
      <c r="I143" s="40"/>
      <c r="J143" s="40"/>
      <c r="K143" s="50">
        <v>0</v>
      </c>
      <c r="L143">
        <v>2122</v>
      </c>
    </row>
    <row r="144" spans="1:12" x14ac:dyDescent="0.3">
      <c r="A144" s="58">
        <v>21</v>
      </c>
      <c r="B144" s="58">
        <v>21266</v>
      </c>
      <c r="C144" s="61">
        <v>21</v>
      </c>
      <c r="D144" s="58">
        <v>21287</v>
      </c>
      <c r="E144" s="61">
        <v>22</v>
      </c>
      <c r="F144" s="58">
        <v>21302</v>
      </c>
      <c r="G144" s="64">
        <v>14</v>
      </c>
      <c r="H144" s="64">
        <v>21335</v>
      </c>
      <c r="I144" s="40"/>
      <c r="J144" s="40"/>
      <c r="K144" s="50">
        <v>0</v>
      </c>
      <c r="L144">
        <v>2221</v>
      </c>
    </row>
    <row r="145" spans="1:12" x14ac:dyDescent="0.3">
      <c r="A145" s="58">
        <v>12</v>
      </c>
      <c r="B145" s="58">
        <v>21435</v>
      </c>
      <c r="C145" s="61">
        <v>23</v>
      </c>
      <c r="D145" s="58">
        <v>21444</v>
      </c>
      <c r="E145" s="61">
        <v>24</v>
      </c>
      <c r="F145" s="58">
        <v>21457</v>
      </c>
      <c r="G145" s="64">
        <v>14</v>
      </c>
      <c r="H145" s="64">
        <v>21467</v>
      </c>
      <c r="I145" s="40"/>
      <c r="J145" s="40"/>
      <c r="K145" s="50">
        <v>0</v>
      </c>
      <c r="L145">
        <v>1221</v>
      </c>
    </row>
    <row r="146" spans="1:12" x14ac:dyDescent="0.3">
      <c r="A146" s="58">
        <v>12</v>
      </c>
      <c r="B146" s="58">
        <v>21565</v>
      </c>
      <c r="C146" s="61">
        <v>23</v>
      </c>
      <c r="D146" s="58">
        <v>21573</v>
      </c>
      <c r="E146" s="61">
        <v>13</v>
      </c>
      <c r="F146" s="58">
        <v>21585</v>
      </c>
      <c r="G146" s="64">
        <v>23</v>
      </c>
      <c r="H146" s="64">
        <v>21594</v>
      </c>
      <c r="I146" s="40"/>
      <c r="J146" s="40"/>
      <c r="K146" s="50">
        <v>0</v>
      </c>
      <c r="L146">
        <v>1212</v>
      </c>
    </row>
    <row r="147" spans="1:12" x14ac:dyDescent="0.3">
      <c r="A147" s="58">
        <v>12</v>
      </c>
      <c r="B147" s="58">
        <v>21704</v>
      </c>
      <c r="C147" s="61">
        <v>23</v>
      </c>
      <c r="D147" s="58">
        <v>21713</v>
      </c>
      <c r="E147" s="61">
        <v>24</v>
      </c>
      <c r="F147" s="58">
        <v>21718</v>
      </c>
      <c r="G147" s="64">
        <v>14</v>
      </c>
      <c r="H147" s="64">
        <v>21732</v>
      </c>
      <c r="I147" s="40"/>
      <c r="J147" s="40"/>
      <c r="K147" s="50">
        <v>0</v>
      </c>
      <c r="L147">
        <v>1221</v>
      </c>
    </row>
    <row r="148" spans="1:12" x14ac:dyDescent="0.3">
      <c r="A148" s="58">
        <v>21</v>
      </c>
      <c r="B148" s="58">
        <v>21831</v>
      </c>
      <c r="C148" s="61">
        <v>12</v>
      </c>
      <c r="D148" s="58">
        <v>21857</v>
      </c>
      <c r="E148" s="61">
        <v>24</v>
      </c>
      <c r="F148" s="58">
        <v>21883</v>
      </c>
      <c r="G148" s="64">
        <v>23</v>
      </c>
      <c r="H148" s="64">
        <v>21889</v>
      </c>
      <c r="I148" s="40"/>
      <c r="J148" s="40"/>
      <c r="K148" s="50">
        <v>0</v>
      </c>
      <c r="L148">
        <v>2122</v>
      </c>
    </row>
    <row r="149" spans="1:12" x14ac:dyDescent="0.3">
      <c r="A149" s="58">
        <v>21</v>
      </c>
      <c r="B149" s="58">
        <v>21987</v>
      </c>
      <c r="C149" s="61">
        <v>21</v>
      </c>
      <c r="D149" s="58">
        <v>21996</v>
      </c>
      <c r="E149" s="61">
        <v>11</v>
      </c>
      <c r="F149" s="58">
        <v>22006</v>
      </c>
      <c r="G149" s="64">
        <v>21</v>
      </c>
      <c r="H149" s="64">
        <v>22030</v>
      </c>
      <c r="I149" s="40"/>
      <c r="J149" s="40"/>
      <c r="K149" s="50">
        <v>0</v>
      </c>
      <c r="L149">
        <v>2212</v>
      </c>
    </row>
    <row r="150" spans="1:12" x14ac:dyDescent="0.3">
      <c r="A150" s="58">
        <v>12</v>
      </c>
      <c r="B150" s="58">
        <v>22125</v>
      </c>
      <c r="C150" s="61">
        <v>14</v>
      </c>
      <c r="D150" s="58">
        <v>22147</v>
      </c>
      <c r="E150" s="61">
        <v>24</v>
      </c>
      <c r="F150" s="58">
        <v>22157</v>
      </c>
      <c r="G150" s="64">
        <v>23</v>
      </c>
      <c r="H150" s="64">
        <v>22184</v>
      </c>
      <c r="I150" s="40"/>
      <c r="J150" s="40"/>
      <c r="K150" s="50">
        <v>0</v>
      </c>
      <c r="L150">
        <v>1122</v>
      </c>
    </row>
    <row r="151" spans="1:12" x14ac:dyDescent="0.3">
      <c r="A151" s="58">
        <v>12</v>
      </c>
      <c r="B151" s="58">
        <v>22284</v>
      </c>
      <c r="C151" s="61">
        <v>23</v>
      </c>
      <c r="D151" s="58">
        <v>22308</v>
      </c>
      <c r="E151" s="61">
        <v>13</v>
      </c>
      <c r="F151" s="58">
        <v>22317</v>
      </c>
      <c r="G151" s="64">
        <v>23</v>
      </c>
      <c r="H151" s="64">
        <v>22334</v>
      </c>
      <c r="I151" s="40"/>
      <c r="J151" s="40"/>
      <c r="K151" s="50">
        <v>0</v>
      </c>
      <c r="L151">
        <v>1212</v>
      </c>
    </row>
    <row r="152" spans="1:12" x14ac:dyDescent="0.3">
      <c r="A152" s="58">
        <v>21</v>
      </c>
      <c r="B152" s="58">
        <v>22432</v>
      </c>
      <c r="C152" s="61">
        <v>12</v>
      </c>
      <c r="D152" s="58">
        <v>22444</v>
      </c>
      <c r="E152" s="61">
        <v>24</v>
      </c>
      <c r="F152" s="58">
        <v>22460</v>
      </c>
      <c r="G152" s="64">
        <v>14</v>
      </c>
      <c r="H152" s="64">
        <v>22476</v>
      </c>
      <c r="I152" s="40"/>
      <c r="J152" s="40"/>
      <c r="K152" s="50">
        <v>0</v>
      </c>
      <c r="L152">
        <v>2121</v>
      </c>
    </row>
    <row r="153" spans="1:12" x14ac:dyDescent="0.3">
      <c r="A153" s="58">
        <v>21</v>
      </c>
      <c r="B153" s="58">
        <v>22583</v>
      </c>
      <c r="C153" s="61">
        <v>12</v>
      </c>
      <c r="D153" s="58">
        <v>22596</v>
      </c>
      <c r="E153" s="61">
        <v>24</v>
      </c>
      <c r="F153" s="58">
        <v>22606</v>
      </c>
      <c r="G153" s="64">
        <v>23</v>
      </c>
      <c r="H153" s="64">
        <v>22630</v>
      </c>
      <c r="I153" s="40"/>
      <c r="J153" s="40"/>
      <c r="K153" s="50">
        <v>0</v>
      </c>
      <c r="L153">
        <v>2122</v>
      </c>
    </row>
    <row r="154" spans="1:12" x14ac:dyDescent="0.3">
      <c r="A154" s="58">
        <v>12</v>
      </c>
      <c r="B154" s="58">
        <v>22729</v>
      </c>
      <c r="C154" s="61">
        <v>14</v>
      </c>
      <c r="D154" s="58">
        <v>22749</v>
      </c>
      <c r="E154" s="61">
        <v>24</v>
      </c>
      <c r="F154" s="58">
        <v>22758</v>
      </c>
      <c r="G154" s="64">
        <v>14</v>
      </c>
      <c r="H154" s="64">
        <v>22773</v>
      </c>
      <c r="I154" s="40"/>
      <c r="J154" s="40"/>
      <c r="K154" s="50">
        <v>0</v>
      </c>
      <c r="L154">
        <v>1121</v>
      </c>
    </row>
    <row r="155" spans="1:12" x14ac:dyDescent="0.3">
      <c r="A155" s="58">
        <v>21</v>
      </c>
      <c r="B155" s="58">
        <v>22875</v>
      </c>
      <c r="C155" s="61">
        <v>21</v>
      </c>
      <c r="D155" s="58">
        <v>22883</v>
      </c>
      <c r="E155" s="61">
        <v>22</v>
      </c>
      <c r="F155" s="58">
        <v>22900</v>
      </c>
      <c r="G155" s="64">
        <v>23</v>
      </c>
      <c r="H155" s="64">
        <v>22928</v>
      </c>
      <c r="I155" s="40"/>
      <c r="J155" s="40"/>
      <c r="K155" s="50">
        <v>0</v>
      </c>
      <c r="L155">
        <v>2222</v>
      </c>
    </row>
    <row r="156" spans="1:12" x14ac:dyDescent="0.3">
      <c r="A156" s="58">
        <v>21</v>
      </c>
      <c r="B156" s="58">
        <v>23025</v>
      </c>
      <c r="C156" s="61">
        <v>21</v>
      </c>
      <c r="D156" s="58">
        <v>23051</v>
      </c>
      <c r="E156" s="61">
        <v>11</v>
      </c>
      <c r="F156" s="58">
        <v>23062</v>
      </c>
      <c r="G156" s="64">
        <v>21</v>
      </c>
      <c r="H156" s="64">
        <v>23077</v>
      </c>
      <c r="I156" s="40"/>
      <c r="J156" s="40"/>
      <c r="K156" s="50">
        <v>0</v>
      </c>
      <c r="L156">
        <v>2212</v>
      </c>
    </row>
    <row r="157" spans="1:12" x14ac:dyDescent="0.3">
      <c r="A157" s="58">
        <v>12</v>
      </c>
      <c r="B157" s="58">
        <v>23168</v>
      </c>
      <c r="C157" s="61">
        <v>23</v>
      </c>
      <c r="D157" s="58">
        <v>23177</v>
      </c>
      <c r="E157" s="61">
        <v>13</v>
      </c>
      <c r="F157" s="58">
        <v>23187</v>
      </c>
      <c r="G157" s="64">
        <v>23</v>
      </c>
      <c r="H157" s="64">
        <v>23202</v>
      </c>
      <c r="I157" s="40"/>
      <c r="J157" s="40"/>
      <c r="K157" s="50">
        <v>0</v>
      </c>
      <c r="L157">
        <v>1212</v>
      </c>
    </row>
    <row r="158" spans="1:12" x14ac:dyDescent="0.3">
      <c r="A158" s="58">
        <v>21</v>
      </c>
      <c r="B158" s="58">
        <v>23303</v>
      </c>
      <c r="C158" s="61">
        <v>21</v>
      </c>
      <c r="D158" s="58">
        <v>23312</v>
      </c>
      <c r="E158" s="61">
        <v>11</v>
      </c>
      <c r="F158" s="58">
        <v>23322</v>
      </c>
      <c r="G158" s="64">
        <v>21</v>
      </c>
      <c r="H158" s="64">
        <v>23333</v>
      </c>
      <c r="I158" s="40"/>
      <c r="J158" s="40"/>
      <c r="K158" s="50">
        <v>0</v>
      </c>
      <c r="L158">
        <v>2212</v>
      </c>
    </row>
    <row r="159" spans="1:12" x14ac:dyDescent="0.3">
      <c r="A159" s="58">
        <v>12</v>
      </c>
      <c r="B159" s="58">
        <v>23424</v>
      </c>
      <c r="C159" s="61">
        <v>23</v>
      </c>
      <c r="D159" s="58">
        <v>23433</v>
      </c>
      <c r="E159" s="61">
        <v>24</v>
      </c>
      <c r="F159" s="58">
        <v>23447</v>
      </c>
      <c r="G159" s="64">
        <v>14</v>
      </c>
      <c r="H159" s="64">
        <v>23458</v>
      </c>
      <c r="I159" s="40"/>
      <c r="J159" s="40"/>
      <c r="K159" s="50">
        <v>0</v>
      </c>
      <c r="L159">
        <v>1221</v>
      </c>
    </row>
    <row r="160" spans="1:12" x14ac:dyDescent="0.3">
      <c r="A160" s="58">
        <v>21</v>
      </c>
      <c r="B160" s="58">
        <v>23563</v>
      </c>
      <c r="C160" s="61">
        <v>12</v>
      </c>
      <c r="D160" s="58">
        <v>23575</v>
      </c>
      <c r="E160" s="61">
        <v>24</v>
      </c>
      <c r="F160" s="58">
        <v>23584</v>
      </c>
      <c r="G160" s="64">
        <v>23</v>
      </c>
      <c r="H160" s="64">
        <v>23611</v>
      </c>
      <c r="I160" s="40"/>
      <c r="J160" s="40"/>
      <c r="K160" s="50">
        <v>0</v>
      </c>
      <c r="L160">
        <v>2122</v>
      </c>
    </row>
    <row r="161" spans="1:12" x14ac:dyDescent="0.3">
      <c r="A161" s="58">
        <v>12</v>
      </c>
      <c r="B161" s="58">
        <v>23708</v>
      </c>
      <c r="C161" s="61">
        <v>14</v>
      </c>
      <c r="D161" s="58">
        <v>23734</v>
      </c>
      <c r="E161" s="61">
        <v>24</v>
      </c>
      <c r="F161" s="58">
        <v>23744</v>
      </c>
      <c r="G161" s="64">
        <v>23</v>
      </c>
      <c r="H161" s="64">
        <v>23776</v>
      </c>
      <c r="I161" s="40"/>
      <c r="J161" s="40"/>
      <c r="K161" s="50">
        <v>0</v>
      </c>
      <c r="L161">
        <v>1122</v>
      </c>
    </row>
    <row r="162" spans="1:12" x14ac:dyDescent="0.3">
      <c r="A162" s="58">
        <v>12</v>
      </c>
      <c r="B162" s="58">
        <v>23882</v>
      </c>
      <c r="C162" s="61">
        <v>23</v>
      </c>
      <c r="D162" s="58">
        <v>23906</v>
      </c>
      <c r="E162" s="61">
        <v>13</v>
      </c>
      <c r="F162" s="58">
        <v>23915</v>
      </c>
      <c r="G162" s="64">
        <v>23</v>
      </c>
      <c r="H162" s="64">
        <v>23927</v>
      </c>
      <c r="I162" s="40"/>
      <c r="J162" s="40"/>
      <c r="K162" s="50"/>
      <c r="L162">
        <v>1212</v>
      </c>
    </row>
    <row r="163" spans="1:12" x14ac:dyDescent="0.3">
      <c r="A163" s="17"/>
      <c r="B163" s="17"/>
      <c r="C163" s="17"/>
      <c r="D163" s="17"/>
      <c r="E163" s="17"/>
      <c r="F163" s="17"/>
      <c r="G163" s="17"/>
      <c r="H16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152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155</v>
      </c>
      <c r="V3" s="25" t="s">
        <v>117</v>
      </c>
      <c r="W3">
        <f>COUNTA(L7:L32)</f>
        <v>26</v>
      </c>
      <c r="AA3" s="25" t="s">
        <v>117</v>
      </c>
      <c r="AB3">
        <f>COUNTA(L33:L58)</f>
        <v>26</v>
      </c>
      <c r="AF3" s="25" t="s">
        <v>117</v>
      </c>
      <c r="AG3">
        <f>COUNTA(L59:L83)</f>
        <v>25</v>
      </c>
      <c r="AK3" s="25" t="s">
        <v>117</v>
      </c>
      <c r="AL3">
        <f>COUNTA(L84:L109)</f>
        <v>26</v>
      </c>
      <c r="AP3" s="25" t="s">
        <v>117</v>
      </c>
      <c r="AQ3">
        <f>COUNTA(L110:L135)</f>
        <v>26</v>
      </c>
      <c r="AU3" s="25" t="s">
        <v>117</v>
      </c>
      <c r="AV3">
        <f>COUNTA(L136:L161)</f>
        <v>26</v>
      </c>
    </row>
    <row r="4" spans="1:48" x14ac:dyDescent="0.3">
      <c r="P4" s="25" t="s">
        <v>85</v>
      </c>
      <c r="Q4" s="26">
        <f>SUM(O7:O22)</f>
        <v>155</v>
      </c>
      <c r="V4" s="25" t="s">
        <v>118</v>
      </c>
      <c r="W4">
        <f>SUM(U7:U22)</f>
        <v>26</v>
      </c>
      <c r="AA4" s="25" t="s">
        <v>118</v>
      </c>
      <c r="AB4">
        <f>SUM(Z7:Z22)</f>
        <v>26</v>
      </c>
      <c r="AF4" s="25" t="s">
        <v>118</v>
      </c>
      <c r="AG4">
        <f>SUM(AE7:AE22)</f>
        <v>25</v>
      </c>
      <c r="AK4" s="25" t="s">
        <v>118</v>
      </c>
      <c r="AL4">
        <f>SUM(AJ7:AJ22)</f>
        <v>26</v>
      </c>
      <c r="AP4" s="25" t="s">
        <v>118</v>
      </c>
      <c r="AQ4">
        <f>SUM(AO7:AO22)</f>
        <v>26</v>
      </c>
      <c r="AU4" s="25" t="s">
        <v>118</v>
      </c>
      <c r="AV4">
        <f>SUM(AT7:AT22)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26</v>
      </c>
      <c r="C7" s="59">
        <v>23</v>
      </c>
      <c r="D7" s="56">
        <v>36</v>
      </c>
      <c r="E7" s="59">
        <v>24</v>
      </c>
      <c r="F7" s="56">
        <v>79</v>
      </c>
      <c r="G7" s="62">
        <v>14</v>
      </c>
      <c r="H7" s="62">
        <v>96</v>
      </c>
      <c r="I7" s="41"/>
      <c r="J7" s="41"/>
      <c r="K7" s="42">
        <v>0</v>
      </c>
      <c r="L7">
        <v>1221</v>
      </c>
      <c r="N7" s="35">
        <v>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</v>
      </c>
      <c r="U7" s="35">
        <f>COUNTIF(L7:L32,T7)</f>
        <v>0</v>
      </c>
      <c r="V7" s="35">
        <f>U7/(W4-U20)</f>
        <v>0</v>
      </c>
      <c r="W7" s="35">
        <f>IF(V7=0,0,(V7*((LOG(V7))/LOG(2))))</f>
        <v>0</v>
      </c>
      <c r="Y7" s="35">
        <f>N7</f>
        <v>1111</v>
      </c>
      <c r="Z7" s="35">
        <f>COUNTIF(L33:L58,Y7)</f>
        <v>0</v>
      </c>
      <c r="AA7" s="35">
        <f>Z7/(AB4-Z20)</f>
        <v>0</v>
      </c>
      <c r="AB7" s="35">
        <f>IF(AA7=0,0,(AA7*((LOG(AA7))/LOG(2))))</f>
        <v>0</v>
      </c>
      <c r="AD7" s="35">
        <f>N7</f>
        <v>1111</v>
      </c>
      <c r="AE7" s="35">
        <f>COUNTIF(L59:L83,AD7)</f>
        <v>0</v>
      </c>
      <c r="AF7" s="35">
        <f>AE7/(AG4-AE20)</f>
        <v>0</v>
      </c>
      <c r="AG7" s="35">
        <f>IF(AF7=0,0,(AF7*((LOG(AF7))/LOG(2))))</f>
        <v>0</v>
      </c>
      <c r="AI7" s="35">
        <f>N7</f>
        <v>1111</v>
      </c>
      <c r="AJ7" s="35">
        <f>COUNTIF(L84:L109,AI7)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COUNTIF(L110:L135,AN7)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COUNTIF(L136:L161,AS7)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195</v>
      </c>
      <c r="C8" s="60">
        <v>23</v>
      </c>
      <c r="D8" s="57">
        <v>233</v>
      </c>
      <c r="E8" s="60">
        <v>13</v>
      </c>
      <c r="F8" s="57">
        <v>249</v>
      </c>
      <c r="G8" s="63">
        <v>14</v>
      </c>
      <c r="H8" s="63">
        <v>260</v>
      </c>
      <c r="I8" s="41"/>
      <c r="J8" s="41"/>
      <c r="K8" s="42">
        <v>0</v>
      </c>
      <c r="L8">
        <v>1211</v>
      </c>
      <c r="N8" s="35">
        <v>1112</v>
      </c>
      <c r="O8" s="35">
        <f>COUNTIF($L$7:$L$500,N8)</f>
        <v>2</v>
      </c>
      <c r="P8" s="35">
        <f>O8/$Q$4</f>
        <v>1.2903225806451613E-2</v>
      </c>
      <c r="Q8" s="35">
        <f>IF(P8=0,0,(P8*((LOG(P8))/LOG(2))))</f>
        <v>-8.0982250390635321E-2</v>
      </c>
      <c r="T8" s="35">
        <f>N8</f>
        <v>1112</v>
      </c>
      <c r="U8" s="35">
        <f>COUNTIF(L7:L32,T8)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COUNTIF(L33:L58,Y8)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COUNTIF(L59:L83,AD8)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COUNTIF(L84:L109,AI8)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COUNTIF(L110:L135,AN8)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COUNTIF(L136:L161,AS8)</f>
        <v>2</v>
      </c>
      <c r="AU8" s="35">
        <f>AT8/(AV4-AT20)</f>
        <v>8.3333333333333329E-2</v>
      </c>
      <c r="AV8" s="35">
        <f>IF(AU8=0,0,(AU8*((LOG(AU8))/LOG(2))))</f>
        <v>-0.29874687506009634</v>
      </c>
    </row>
    <row r="9" spans="1:48" x14ac:dyDescent="0.3">
      <c r="A9" s="57">
        <v>12</v>
      </c>
      <c r="B9" s="57">
        <v>357</v>
      </c>
      <c r="C9" s="60">
        <v>23</v>
      </c>
      <c r="D9" s="57">
        <v>380</v>
      </c>
      <c r="E9" s="60">
        <v>13</v>
      </c>
      <c r="F9" s="57">
        <v>395</v>
      </c>
      <c r="G9" s="63">
        <v>14</v>
      </c>
      <c r="H9" s="63">
        <v>405</v>
      </c>
      <c r="I9" s="41"/>
      <c r="J9" s="41"/>
      <c r="K9" s="42">
        <v>0</v>
      </c>
      <c r="L9">
        <v>1211</v>
      </c>
      <c r="N9" s="35">
        <v>1121</v>
      </c>
      <c r="O9" s="35">
        <f>COUNTIF($L$7:$L$500,N9)</f>
        <v>1</v>
      </c>
      <c r="P9" s="35">
        <f>O9/$Q$4</f>
        <v>6.4516129032258064E-3</v>
      </c>
      <c r="Q9" s="35">
        <f>IF(P9=0,0,(P9*((LOG(P9))/LOG(2))))</f>
        <v>-4.694273809854347E-2</v>
      </c>
      <c r="T9" s="35">
        <f>N9</f>
        <v>1121</v>
      </c>
      <c r="U9" s="35">
        <f>COUNTIF(L7:L32,T9)</f>
        <v>0</v>
      </c>
      <c r="V9" s="35">
        <f>U9/(W4-U20)</f>
        <v>0</v>
      </c>
      <c r="W9" s="35">
        <f>IF(V9=0,0,(V9*((LOG(V9))/LOG(2))))</f>
        <v>0</v>
      </c>
      <c r="Y9" s="35">
        <f>N9</f>
        <v>1121</v>
      </c>
      <c r="Z9" s="35">
        <f>COUNTIF(L33:L58,Y9)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COUNTIF(L59:L83,AD9)</f>
        <v>0</v>
      </c>
      <c r="AF9" s="35">
        <f>AE9/(AG4-AE20)</f>
        <v>0</v>
      </c>
      <c r="AG9" s="35">
        <f>IF(AF9=0,0,(AF9*((LOG(AF9))/LOG(2))))</f>
        <v>0</v>
      </c>
      <c r="AI9" s="35">
        <f>N9</f>
        <v>1121</v>
      </c>
      <c r="AJ9" s="35">
        <f>COUNTIF(L84:L109,AI9)</f>
        <v>0</v>
      </c>
      <c r="AK9" s="35">
        <f>AJ9/(AL4-AJ20)</f>
        <v>0</v>
      </c>
      <c r="AL9" s="35">
        <f>IF(AK9=0,0,(AK9*((LOG(AK9))/LOG(2))))</f>
        <v>0</v>
      </c>
      <c r="AN9" s="35">
        <f>N9</f>
        <v>1121</v>
      </c>
      <c r="AO9" s="35">
        <f>COUNTIF(L110:L135,AN9)</f>
        <v>1</v>
      </c>
      <c r="AP9" s="35">
        <f>AO9/(AQ4-AO20)</f>
        <v>4.7619047619047616E-2</v>
      </c>
      <c r="AQ9" s="35">
        <f>IF(AP9=0,0,(AP9*((LOG(AP9))/LOG(2))))</f>
        <v>-0.20915797251327431</v>
      </c>
      <c r="AS9" s="35">
        <f>N9</f>
        <v>1121</v>
      </c>
      <c r="AT9" s="35">
        <f>COUNTIF(L136:L161,AS9)</f>
        <v>0</v>
      </c>
      <c r="AU9" s="35">
        <f>AT9/(AV4-AT20)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509</v>
      </c>
      <c r="C10" s="60">
        <v>23</v>
      </c>
      <c r="D10" s="57">
        <v>523</v>
      </c>
      <c r="E10" s="60">
        <v>13</v>
      </c>
      <c r="F10" s="57">
        <v>561</v>
      </c>
      <c r="G10" s="63">
        <v>14</v>
      </c>
      <c r="H10" s="63">
        <v>569</v>
      </c>
      <c r="I10" s="41"/>
      <c r="J10" s="41"/>
      <c r="K10" s="42">
        <v>0</v>
      </c>
      <c r="L10">
        <v>1211</v>
      </c>
      <c r="N10" s="35">
        <v>1122</v>
      </c>
      <c r="O10" s="35">
        <f>COUNTIF($L$7:$L$500,N10)</f>
        <v>15</v>
      </c>
      <c r="P10" s="35">
        <f>O10/$Q$4</f>
        <v>9.6774193548387094E-2</v>
      </c>
      <c r="Q10" s="35">
        <f>IF(P10=0,0,(P10*((LOG(P10))/LOG(2))))</f>
        <v>-0.32605488480635986</v>
      </c>
      <c r="T10" s="35">
        <f>N10</f>
        <v>1122</v>
      </c>
      <c r="U10" s="35">
        <f>COUNTIF(L7:L32,T10)</f>
        <v>0</v>
      </c>
      <c r="V10" s="35">
        <f>U10/(W4-U20)</f>
        <v>0</v>
      </c>
      <c r="W10" s="35">
        <f>IF(V10=0,0,(V10*((LOG(V10))/LOG(2))))</f>
        <v>0</v>
      </c>
      <c r="Y10" s="35">
        <f>N10</f>
        <v>1122</v>
      </c>
      <c r="Z10" s="35">
        <f>COUNTIF(L33:L58,Y10)</f>
        <v>2</v>
      </c>
      <c r="AA10" s="35">
        <f>Z10/(AB4-Z20)</f>
        <v>0.1</v>
      </c>
      <c r="AB10" s="35">
        <f>IF(AA10=0,0,(AA10*((LOG(AA10))/LOG(2))))</f>
        <v>-0.33219280948873625</v>
      </c>
      <c r="AD10" s="35">
        <f>N10</f>
        <v>1122</v>
      </c>
      <c r="AE10" s="35">
        <f>COUNTIF(L59:L83,AD10)</f>
        <v>0</v>
      </c>
      <c r="AF10" s="35">
        <f>AE10/(AG4-AE20)</f>
        <v>0</v>
      </c>
      <c r="AG10" s="35">
        <f>IF(AF10=0,0,(AF10*((LOG(AF10))/LOG(2))))</f>
        <v>0</v>
      </c>
      <c r="AI10" s="35">
        <f>N10</f>
        <v>1122</v>
      </c>
      <c r="AJ10" s="35">
        <f>COUNTIF(L84:L109,AI10)</f>
        <v>1</v>
      </c>
      <c r="AK10" s="35">
        <f>AJ10/(AL4-AJ20)</f>
        <v>4.7619047619047616E-2</v>
      </c>
      <c r="AL10" s="35">
        <f>IF(AK10=0,0,(AK10*((LOG(AK10))/LOG(2))))</f>
        <v>-0.20915797251327431</v>
      </c>
      <c r="AN10" s="35">
        <f>N10</f>
        <v>1122</v>
      </c>
      <c r="AO10" s="35">
        <f>COUNTIF(L110:L135,AN10)</f>
        <v>7</v>
      </c>
      <c r="AP10" s="35">
        <f>AO10/(AQ4-AO20)</f>
        <v>0.33333333333333331</v>
      </c>
      <c r="AQ10" s="35">
        <f>IF(AP10=0,0,(AP10*((LOG(AP10))/LOG(2))))</f>
        <v>-0.52832083357371862</v>
      </c>
      <c r="AS10" s="35">
        <f>N10</f>
        <v>1122</v>
      </c>
      <c r="AT10" s="35">
        <f>COUNTIF(L136:L161,AS10)</f>
        <v>5</v>
      </c>
      <c r="AU10" s="35">
        <f>AT10/(AV4-AT20)</f>
        <v>0.20833333333333334</v>
      </c>
      <c r="AV10" s="35">
        <f>IF(AU10=0,0,(AU10*((LOG(AU10))/LOG(2))))</f>
        <v>-0.47146550121537367</v>
      </c>
    </row>
    <row r="11" spans="1:48" x14ac:dyDescent="0.3">
      <c r="A11" s="57">
        <v>12</v>
      </c>
      <c r="B11" s="57">
        <v>676</v>
      </c>
      <c r="C11" s="60">
        <v>23</v>
      </c>
      <c r="D11" s="57">
        <v>684</v>
      </c>
      <c r="E11" s="60">
        <v>24</v>
      </c>
      <c r="F11" s="57">
        <v>719</v>
      </c>
      <c r="G11" s="63">
        <v>14</v>
      </c>
      <c r="H11" s="63">
        <v>736</v>
      </c>
      <c r="I11" s="41"/>
      <c r="J11" s="41"/>
      <c r="K11" s="42">
        <v>0</v>
      </c>
      <c r="L11">
        <v>1221</v>
      </c>
      <c r="N11" s="35">
        <v>1211</v>
      </c>
      <c r="O11" s="35">
        <f>COUNTIF($L$7:$L$500,N11)</f>
        <v>4</v>
      </c>
      <c r="P11" s="35">
        <f>O11/$Q$4</f>
        <v>2.5806451612903226E-2</v>
      </c>
      <c r="Q11" s="35">
        <f>IF(P11=0,0,(P11*((LOG(P11))/LOG(2))))</f>
        <v>-0.13615804916836741</v>
      </c>
      <c r="T11" s="35">
        <f>N11</f>
        <v>1211</v>
      </c>
      <c r="U11" s="35">
        <f>COUNTIF(L7:L32,T11)</f>
        <v>3</v>
      </c>
      <c r="V11" s="35">
        <f>U11/(W4-U20)</f>
        <v>0.125</v>
      </c>
      <c r="W11" s="35">
        <f>IF(V11=0,0,(V11*((LOG(V11))/LOG(2))))</f>
        <v>-0.375</v>
      </c>
      <c r="Y11" s="35">
        <f>N11</f>
        <v>1211</v>
      </c>
      <c r="Z11" s="35">
        <f>COUNTIF(L33:L58,Y11)</f>
        <v>0</v>
      </c>
      <c r="AA11" s="35">
        <f>Z11/(AB4-Z20)</f>
        <v>0</v>
      </c>
      <c r="AB11" s="35">
        <f>IF(AA11=0,0,(AA11*((LOG(AA11))/LOG(2))))</f>
        <v>0</v>
      </c>
      <c r="AD11" s="35">
        <f>N11</f>
        <v>1211</v>
      </c>
      <c r="AE11" s="35">
        <f>COUNTIF(L59:L83,AD11)</f>
        <v>0</v>
      </c>
      <c r="AF11" s="35">
        <f>AE11/(AG4-AE20)</f>
        <v>0</v>
      </c>
      <c r="AG11" s="35">
        <f>IF(AF11=0,0,(AF11*((LOG(AF11))/LOG(2))))</f>
        <v>0</v>
      </c>
      <c r="AI11" s="35">
        <f>N11</f>
        <v>1211</v>
      </c>
      <c r="AJ11" s="35">
        <f>COUNTIF(L84:L109,AI11)</f>
        <v>0</v>
      </c>
      <c r="AK11" s="35">
        <f>AJ11/(AL4-AJ20)</f>
        <v>0</v>
      </c>
      <c r="AL11" s="35">
        <f>IF(AK11=0,0,(AK11*((LOG(AK11))/LOG(2))))</f>
        <v>0</v>
      </c>
      <c r="AN11" s="35">
        <f>N11</f>
        <v>1211</v>
      </c>
      <c r="AO11" s="35">
        <f>COUNTIF(L110:L135,AN11)</f>
        <v>1</v>
      </c>
      <c r="AP11" s="35">
        <f>AO11/(AQ4-AO20)</f>
        <v>4.7619047619047616E-2</v>
      </c>
      <c r="AQ11" s="35">
        <f>IF(AP11=0,0,(AP11*((LOG(AP11))/LOG(2))))</f>
        <v>-0.20915797251327431</v>
      </c>
      <c r="AS11" s="35">
        <f>N11</f>
        <v>1211</v>
      </c>
      <c r="AT11" s="35">
        <f>COUNTIF(L136:L161,AS11)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837</v>
      </c>
      <c r="C12" s="60">
        <v>12</v>
      </c>
      <c r="D12" s="57">
        <v>848</v>
      </c>
      <c r="E12" s="60">
        <v>13</v>
      </c>
      <c r="F12" s="57">
        <v>869</v>
      </c>
      <c r="G12" s="63">
        <v>23</v>
      </c>
      <c r="H12" s="63">
        <v>885</v>
      </c>
      <c r="I12" s="41"/>
      <c r="J12" s="41"/>
      <c r="K12" s="42">
        <v>0</v>
      </c>
      <c r="L12">
        <v>2112</v>
      </c>
      <c r="N12" s="35">
        <v>1212</v>
      </c>
      <c r="O12" s="35">
        <f>COUNTIF($L$7:$L$500,N12)</f>
        <v>24</v>
      </c>
      <c r="P12" s="35">
        <f>O12/$Q$4</f>
        <v>0.15483870967741936</v>
      </c>
      <c r="Q12" s="35">
        <f>IF(P12=0,0,(P12*((LOG(P12))/LOG(2))))</f>
        <v>-0.41669603683402556</v>
      </c>
      <c r="T12" s="35">
        <f>N12</f>
        <v>1212</v>
      </c>
      <c r="U12" s="35">
        <f>COUNTIF(L7:L32,T12)</f>
        <v>3</v>
      </c>
      <c r="V12" s="35">
        <f>U12/(W4-U20)</f>
        <v>0.125</v>
      </c>
      <c r="W12" s="35">
        <f>IF(V12=0,0,(V12*((LOG(V12))/LOG(2))))</f>
        <v>-0.375</v>
      </c>
      <c r="Y12" s="35">
        <f>N12</f>
        <v>1212</v>
      </c>
      <c r="Z12" s="35">
        <f>COUNTIF(L33:L58,Y12)</f>
        <v>2</v>
      </c>
      <c r="AA12" s="35">
        <f>Z12/(AB4-Z20)</f>
        <v>0.1</v>
      </c>
      <c r="AB12" s="35">
        <f>IF(AA12=0,0,(AA12*((LOG(AA12))/LOG(2))))</f>
        <v>-0.33219280948873625</v>
      </c>
      <c r="AD12" s="35">
        <f>N12</f>
        <v>1212</v>
      </c>
      <c r="AE12" s="35">
        <f>COUNTIF(L59:L83,AD12)</f>
        <v>4</v>
      </c>
      <c r="AF12" s="35">
        <f>AE12/(AG4-AE20)</f>
        <v>0.2</v>
      </c>
      <c r="AG12" s="35">
        <f>IF(AF12=0,0,(AF12*((LOG(AF12))/LOG(2))))</f>
        <v>-0.46438561897747244</v>
      </c>
      <c r="AI12" s="35">
        <f>N12</f>
        <v>1212</v>
      </c>
      <c r="AJ12" s="35">
        <f>COUNTIF(L84:L109,AI12)</f>
        <v>5</v>
      </c>
      <c r="AK12" s="35">
        <f>AJ12/(AL4-AJ20)</f>
        <v>0.23809523809523808</v>
      </c>
      <c r="AL12" s="35">
        <f>IF(AK12=0,0,(AK12*((LOG(AK12))/LOG(2))))</f>
        <v>-0.49294983997414238</v>
      </c>
      <c r="AN12" s="35">
        <f>N12</f>
        <v>1212</v>
      </c>
      <c r="AO12" s="35">
        <f>COUNTIF(L110:L135,AN12)</f>
        <v>4</v>
      </c>
      <c r="AP12" s="35">
        <f>AO12/(AQ4-AO20)</f>
        <v>0.19047619047619047</v>
      </c>
      <c r="AQ12" s="35">
        <f>IF(AP12=0,0,(AP12*((LOG(AP12))/LOG(2))))</f>
        <v>-0.4556795091007162</v>
      </c>
      <c r="AS12" s="35">
        <f>N12</f>
        <v>1212</v>
      </c>
      <c r="AT12" s="35">
        <f>COUNTIF(L136:L161,AS12)</f>
        <v>6</v>
      </c>
      <c r="AU12" s="35">
        <f>AT12/(AV4-AT20)</f>
        <v>0.25</v>
      </c>
      <c r="AV12" s="35">
        <f>IF(AU12=0,0,(AU12*((LOG(AU12))/LOG(2))))</f>
        <v>-0.5</v>
      </c>
    </row>
    <row r="13" spans="1:48" x14ac:dyDescent="0.3">
      <c r="A13" s="57">
        <v>21</v>
      </c>
      <c r="B13" s="57">
        <v>988</v>
      </c>
      <c r="C13" s="60">
        <v>12</v>
      </c>
      <c r="D13" s="57">
        <v>998</v>
      </c>
      <c r="E13" s="60">
        <v>24</v>
      </c>
      <c r="F13" s="57">
        <v>1025</v>
      </c>
      <c r="G13" s="63">
        <v>23</v>
      </c>
      <c r="H13" s="63">
        <v>1055</v>
      </c>
      <c r="I13" s="41"/>
      <c r="J13" s="41"/>
      <c r="K13" s="42">
        <v>0</v>
      </c>
      <c r="L13">
        <v>2122</v>
      </c>
      <c r="N13" s="35">
        <v>1221</v>
      </c>
      <c r="O13" s="35">
        <f>COUNTIF($L$7:$L$500,N13)</f>
        <v>13</v>
      </c>
      <c r="P13" s="35">
        <f>O13/$Q$4</f>
        <v>8.387096774193549E-2</v>
      </c>
      <c r="Q13" s="35">
        <f>IF(P13=0,0,(P13*((LOG(P13))/LOG(2))))</f>
        <v>-0.29989613504987672</v>
      </c>
      <c r="T13" s="35">
        <f>N13</f>
        <v>1221</v>
      </c>
      <c r="U13" s="35">
        <f>COUNTIF(L7:L32,T13)</f>
        <v>4</v>
      </c>
      <c r="V13" s="35">
        <f>U13/(W4-U20)</f>
        <v>0.16666666666666666</v>
      </c>
      <c r="W13" s="35">
        <f>IF(V13=0,0,(V13*((LOG(V13))/LOG(2))))</f>
        <v>-0.43082708345352599</v>
      </c>
      <c r="Y13" s="35">
        <f>N13</f>
        <v>1221</v>
      </c>
      <c r="Z13" s="35">
        <f>COUNTIF(L33:L58,Y13)</f>
        <v>1</v>
      </c>
      <c r="AA13" s="35">
        <f>Z13/(AB4-Z20)</f>
        <v>0.05</v>
      </c>
      <c r="AB13" s="35">
        <f>IF(AA13=0,0,(AA13*((LOG(AA13))/LOG(2))))</f>
        <v>-0.21609640474436814</v>
      </c>
      <c r="AD13" s="35">
        <f>N13</f>
        <v>1221</v>
      </c>
      <c r="AE13" s="35">
        <f>COUNTIF(L59:L83,AD13)</f>
        <v>3</v>
      </c>
      <c r="AF13" s="35">
        <f>AE13/(AG4-AE20)</f>
        <v>0.15</v>
      </c>
      <c r="AG13" s="35">
        <f>IF(AF13=0,0,(AF13*((LOG(AF13))/LOG(2))))</f>
        <v>-0.41054483912493089</v>
      </c>
      <c r="AI13" s="35">
        <f>N13</f>
        <v>1221</v>
      </c>
      <c r="AJ13" s="35">
        <f>COUNTIF(L84:L109,AI13)</f>
        <v>2</v>
      </c>
      <c r="AK13" s="35">
        <f>AJ13/(AL4-AJ20)</f>
        <v>9.5238095238095233E-2</v>
      </c>
      <c r="AL13" s="35">
        <f>IF(AK13=0,0,(AK13*((LOG(AK13))/LOG(2))))</f>
        <v>-0.32307784978845333</v>
      </c>
      <c r="AN13" s="35">
        <f>N13</f>
        <v>1221</v>
      </c>
      <c r="AO13" s="35">
        <f>COUNTIF(L110:L135,AN13)</f>
        <v>1</v>
      </c>
      <c r="AP13" s="35">
        <f>AO13/(AQ4-AO20)</f>
        <v>4.7619047619047616E-2</v>
      </c>
      <c r="AQ13" s="35">
        <f>IF(AP13=0,0,(AP13*((LOG(AP13))/LOG(2))))</f>
        <v>-0.20915797251327431</v>
      </c>
      <c r="AS13" s="35">
        <f>N13</f>
        <v>1221</v>
      </c>
      <c r="AT13" s="35">
        <f>COUNTIF(L136:L161,AS13)</f>
        <v>2</v>
      </c>
      <c r="AU13" s="35">
        <f>AT13/(AV4-AT20)</f>
        <v>8.3333333333333329E-2</v>
      </c>
      <c r="AV13" s="35">
        <f>IF(AU13=0,0,(AU13*((LOG(AU13))/LOG(2))))</f>
        <v>-0.29874687506009634</v>
      </c>
    </row>
    <row r="14" spans="1:48" x14ac:dyDescent="0.3">
      <c r="A14" s="57">
        <v>21</v>
      </c>
      <c r="B14" s="57">
        <v>1168</v>
      </c>
      <c r="C14" s="60">
        <v>12</v>
      </c>
      <c r="D14" s="57">
        <v>1183</v>
      </c>
      <c r="E14" s="60">
        <v>24</v>
      </c>
      <c r="F14" s="57">
        <v>1210</v>
      </c>
      <c r="G14" s="63">
        <v>23</v>
      </c>
      <c r="H14" s="63">
        <v>1219</v>
      </c>
      <c r="I14" s="41"/>
      <c r="J14" s="41"/>
      <c r="K14" s="42">
        <v>0</v>
      </c>
      <c r="L14">
        <v>2122</v>
      </c>
      <c r="N14" s="35">
        <v>1222</v>
      </c>
      <c r="O14" s="35">
        <f>COUNTIF($L$7:$L$500,N14)</f>
        <v>7</v>
      </c>
      <c r="P14" s="35">
        <f>O14/$Q$4</f>
        <v>4.5161290322580643E-2</v>
      </c>
      <c r="Q14" s="35">
        <f>IF(P14=0,0,(P14*((LOG(P14))/LOG(2))))</f>
        <v>-0.20181539601623508</v>
      </c>
      <c r="T14" s="35">
        <f>N14</f>
        <v>1222</v>
      </c>
      <c r="U14" s="35">
        <f>COUNTIF(L7:L32,T14)</f>
        <v>1</v>
      </c>
      <c r="V14" s="35">
        <f>U14/(W4-U20)</f>
        <v>4.1666666666666664E-2</v>
      </c>
      <c r="W14" s="35">
        <f>IF(V14=0,0,(V14*((LOG(V14))/LOG(2))))</f>
        <v>-0.19104010419671485</v>
      </c>
      <c r="Y14" s="35">
        <f>N14</f>
        <v>1222</v>
      </c>
      <c r="Z14" s="35">
        <f>COUNTIF(L33:L58,Y14)</f>
        <v>1</v>
      </c>
      <c r="AA14" s="35">
        <f>Z14/(AB4-Z20)</f>
        <v>0.05</v>
      </c>
      <c r="AB14" s="35">
        <f>IF(AA14=0,0,(AA14*((LOG(AA14))/LOG(2))))</f>
        <v>-0.21609640474436814</v>
      </c>
      <c r="AD14" s="35">
        <f>N14</f>
        <v>1222</v>
      </c>
      <c r="AE14" s="35">
        <f>COUNTIF(L59:L83,AD14)</f>
        <v>3</v>
      </c>
      <c r="AF14" s="35">
        <f>AE14/(AG4-AE20)</f>
        <v>0.15</v>
      </c>
      <c r="AG14" s="35">
        <f>IF(AF14=0,0,(AF14*((LOG(AF14))/LOG(2))))</f>
        <v>-0.41054483912493089</v>
      </c>
      <c r="AI14" s="35">
        <f>N14</f>
        <v>1222</v>
      </c>
      <c r="AJ14" s="35">
        <f>COUNTIF(L84:L109,AI14)</f>
        <v>0</v>
      </c>
      <c r="AK14" s="35">
        <f>AJ14/(AL4-AJ20)</f>
        <v>0</v>
      </c>
      <c r="AL14" s="35">
        <f>IF(AK14=0,0,(AK14*((LOG(AK14))/LOG(2))))</f>
        <v>0</v>
      </c>
      <c r="AN14" s="35">
        <f>N14</f>
        <v>1222</v>
      </c>
      <c r="AO14" s="35">
        <f>COUNTIF(L110:L135,AN14)</f>
        <v>2</v>
      </c>
      <c r="AP14" s="35">
        <f>AO14/(AQ4-AO20)</f>
        <v>9.5238095238095233E-2</v>
      </c>
      <c r="AQ14" s="35">
        <f>IF(AP14=0,0,(AP14*((LOG(AP14))/LOG(2))))</f>
        <v>-0.32307784978845333</v>
      </c>
      <c r="AS14" s="35">
        <f>N14</f>
        <v>1222</v>
      </c>
      <c r="AT14" s="35">
        <f>COUNTIF(L136:L161,AS14)</f>
        <v>0</v>
      </c>
      <c r="AU14" s="35">
        <f>AT14/(AV4-AT20)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1317</v>
      </c>
      <c r="C15" s="60">
        <v>23</v>
      </c>
      <c r="D15" s="57">
        <v>1359</v>
      </c>
      <c r="E15" s="60">
        <v>24</v>
      </c>
      <c r="F15" s="57">
        <v>1378</v>
      </c>
      <c r="G15" s="63">
        <v>14</v>
      </c>
      <c r="H15" s="63">
        <v>1391</v>
      </c>
      <c r="I15" s="41"/>
      <c r="J15" s="41"/>
      <c r="K15" s="42">
        <v>0</v>
      </c>
      <c r="L15">
        <v>1221</v>
      </c>
      <c r="N15" s="35">
        <v>2111</v>
      </c>
      <c r="O15" s="35">
        <f>COUNTIF($L$7:$L$500,N15)</f>
        <v>1</v>
      </c>
      <c r="P15" s="35">
        <f>O15/$Q$4</f>
        <v>6.4516129032258064E-3</v>
      </c>
      <c r="Q15" s="35">
        <f>IF(P15=0,0,(P15*((LOG(P15))/LOG(2))))</f>
        <v>-4.694273809854347E-2</v>
      </c>
      <c r="T15" s="35">
        <f>N15</f>
        <v>2111</v>
      </c>
      <c r="U15" s="35">
        <f>COUNTIF(L7:L32,T15)</f>
        <v>0</v>
      </c>
      <c r="V15" s="35">
        <f>U15/(W4-U20)</f>
        <v>0</v>
      </c>
      <c r="W15" s="35">
        <f>IF(V15=0,0,(V15*((LOG(V15))/LOG(2))))</f>
        <v>0</v>
      </c>
      <c r="Y15" s="35">
        <f>N15</f>
        <v>2111</v>
      </c>
      <c r="Z15" s="35">
        <f>COUNTIF(L33:L58,Y15)</f>
        <v>0</v>
      </c>
      <c r="AA15" s="35">
        <f>Z15/(AB4-Z20)</f>
        <v>0</v>
      </c>
      <c r="AB15" s="35">
        <f>IF(AA15=0,0,(AA15*((LOG(AA15))/LOG(2))))</f>
        <v>0</v>
      </c>
      <c r="AD15" s="35">
        <f>N15</f>
        <v>2111</v>
      </c>
      <c r="AE15" s="35">
        <f>COUNTIF(L59:L83,AD15)</f>
        <v>0</v>
      </c>
      <c r="AF15" s="35">
        <f>AE15/(AG4-AE20)</f>
        <v>0</v>
      </c>
      <c r="AG15" s="35">
        <f>IF(AF15=0,0,(AF15*((LOG(AF15))/LOG(2))))</f>
        <v>0</v>
      </c>
      <c r="AI15" s="35">
        <f>N15</f>
        <v>2111</v>
      </c>
      <c r="AJ15" s="35">
        <f>COUNTIF(L84:L109,AI15)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COUNTIF(L110:L135,AN15)</f>
        <v>1</v>
      </c>
      <c r="AP15" s="35">
        <f>AO15/(AQ4-AO20)</f>
        <v>4.7619047619047616E-2</v>
      </c>
      <c r="AQ15" s="35">
        <f>IF(AP15=0,0,(AP15*((LOG(AP15))/LOG(2))))</f>
        <v>-0.20915797251327431</v>
      </c>
      <c r="AS15" s="35">
        <f>N15</f>
        <v>2111</v>
      </c>
      <c r="AT15" s="35">
        <f>COUNTIF(L136:L161,AS15)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1507</v>
      </c>
      <c r="C16" s="60">
        <v>12</v>
      </c>
      <c r="D16" s="57">
        <v>1519</v>
      </c>
      <c r="E16" s="60">
        <v>24</v>
      </c>
      <c r="F16" s="57">
        <v>1569</v>
      </c>
      <c r="G16" s="63">
        <v>23</v>
      </c>
      <c r="H16" s="63">
        <v>1591</v>
      </c>
      <c r="I16" s="41"/>
      <c r="J16" s="41"/>
      <c r="K16" s="42">
        <v>0</v>
      </c>
      <c r="L16">
        <v>2122</v>
      </c>
      <c r="N16" s="35">
        <v>2112</v>
      </c>
      <c r="O16" s="35">
        <f>COUNTIF($L$7:$L$500,N16)</f>
        <v>4</v>
      </c>
      <c r="P16" s="35">
        <f>O16/$Q$4</f>
        <v>2.5806451612903226E-2</v>
      </c>
      <c r="Q16" s="35">
        <f>IF(P16=0,0,(P16*((LOG(P16))/LOG(2))))</f>
        <v>-0.13615804916836741</v>
      </c>
      <c r="T16" s="35">
        <f>N16</f>
        <v>2112</v>
      </c>
      <c r="U16" s="35">
        <f>COUNTIF(L7:L32,T16)</f>
        <v>1</v>
      </c>
      <c r="V16" s="35">
        <f>U16/(W4-U20)</f>
        <v>4.1666666666666664E-2</v>
      </c>
      <c r="W16" s="35">
        <f>IF(V16=0,0,(V16*((LOG(V16))/LOG(2))))</f>
        <v>-0.19104010419671485</v>
      </c>
      <c r="Y16" s="35">
        <f>N16</f>
        <v>2112</v>
      </c>
      <c r="Z16" s="35">
        <f>COUNTIF(L33:L58,Y16)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COUNTIF(L59:L83,AD16)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COUNTIF(L84:L109,AI16)</f>
        <v>3</v>
      </c>
      <c r="AK16" s="35">
        <f>AJ16/(AL4-AJ20)</f>
        <v>0.14285714285714285</v>
      </c>
      <c r="AL16" s="35">
        <f>IF(AK16=0,0,(AK16*((LOG(AK16))/LOG(2))))</f>
        <v>-0.40105070315108626</v>
      </c>
      <c r="AN16" s="35">
        <f>N16</f>
        <v>2112</v>
      </c>
      <c r="AO16" s="35">
        <f>COUNTIF(L110:L135,AN16)</f>
        <v>0</v>
      </c>
      <c r="AP16" s="35">
        <f>AO16/(AQ4-AO20)</f>
        <v>0</v>
      </c>
      <c r="AQ16" s="35">
        <f>IF(AP16=0,0,(AP16*((LOG(AP16))/LOG(2))))</f>
        <v>0</v>
      </c>
      <c r="AS16" s="35">
        <f>N16</f>
        <v>2112</v>
      </c>
      <c r="AT16" s="35">
        <f>COUNTIF(L136:L161,AS16)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1696</v>
      </c>
      <c r="C17" s="60">
        <v>12</v>
      </c>
      <c r="D17" s="57">
        <v>1706</v>
      </c>
      <c r="E17" s="60">
        <v>24</v>
      </c>
      <c r="F17" s="57">
        <v>1715</v>
      </c>
      <c r="G17" s="63">
        <v>14</v>
      </c>
      <c r="H17" s="63">
        <v>1729</v>
      </c>
      <c r="I17" s="41"/>
      <c r="J17" s="41"/>
      <c r="K17" s="42">
        <v>0</v>
      </c>
      <c r="L17">
        <v>2121</v>
      </c>
      <c r="N17" s="35">
        <v>2121</v>
      </c>
      <c r="O17" s="35">
        <f>COUNTIF($L$7:$L$500,N17)</f>
        <v>20</v>
      </c>
      <c r="P17" s="35">
        <f>O17/$Q$4</f>
        <v>0.12903225806451613</v>
      </c>
      <c r="Q17" s="35">
        <f>IF(P17=0,0,(P17*((LOG(P17))/LOG(2))))</f>
        <v>-0.38118662069508069</v>
      </c>
      <c r="T17" s="35">
        <f>N17</f>
        <v>2121</v>
      </c>
      <c r="U17" s="35">
        <f>COUNTIF(L7:L32,T17)</f>
        <v>6</v>
      </c>
      <c r="V17" s="35">
        <f>U17/(W4-U20)</f>
        <v>0.25</v>
      </c>
      <c r="W17" s="35">
        <f>IF(V17=0,0,(V17*((LOG(V17))/LOG(2))))</f>
        <v>-0.5</v>
      </c>
      <c r="Y17" s="35">
        <f>N17</f>
        <v>2121</v>
      </c>
      <c r="Z17" s="35">
        <f>COUNTIF(L33:L58,Y17)</f>
        <v>5</v>
      </c>
      <c r="AA17" s="35">
        <f>Z17/(AB4-Z20)</f>
        <v>0.25</v>
      </c>
      <c r="AB17" s="35">
        <f>IF(AA17=0,0,(AA17*((LOG(AA17))/LOG(2))))</f>
        <v>-0.5</v>
      </c>
      <c r="AD17" s="35">
        <f>N17</f>
        <v>2121</v>
      </c>
      <c r="AE17" s="35">
        <f>COUNTIF(L59:L83,AD17)</f>
        <v>2</v>
      </c>
      <c r="AF17" s="35">
        <f>AE17/(AG4-AE20)</f>
        <v>0.1</v>
      </c>
      <c r="AG17" s="35">
        <f>IF(AF17=0,0,(AF17*((LOG(AF17))/LOG(2))))</f>
        <v>-0.33219280948873625</v>
      </c>
      <c r="AI17" s="35">
        <f>N17</f>
        <v>2121</v>
      </c>
      <c r="AJ17" s="35">
        <f>COUNTIF(L84:L109,AI17)</f>
        <v>3</v>
      </c>
      <c r="AK17" s="35">
        <f>AJ17/(AL4-AJ20)</f>
        <v>0.14285714285714285</v>
      </c>
      <c r="AL17" s="35">
        <f>IF(AK17=0,0,(AK17*((LOG(AK17))/LOG(2))))</f>
        <v>-0.40105070315108626</v>
      </c>
      <c r="AN17" s="35">
        <f>N17</f>
        <v>2121</v>
      </c>
      <c r="AO17" s="35">
        <f>COUNTIF(L110:L135,AN17)</f>
        <v>2</v>
      </c>
      <c r="AP17" s="35">
        <f>AO17/(AQ4-AO20)</f>
        <v>9.5238095238095233E-2</v>
      </c>
      <c r="AQ17" s="35">
        <f>IF(AP17=0,0,(AP17*((LOG(AP17))/LOG(2))))</f>
        <v>-0.32307784978845333</v>
      </c>
      <c r="AS17" s="35">
        <f>N17</f>
        <v>2121</v>
      </c>
      <c r="AT17" s="35">
        <f>COUNTIF(L136:L161,AS17)</f>
        <v>2</v>
      </c>
      <c r="AU17" s="35">
        <f>AT17/(AV4-AT20)</f>
        <v>8.3333333333333329E-2</v>
      </c>
      <c r="AV17" s="35">
        <f>IF(AU17=0,0,(AU17*((LOG(AU17))/LOG(2))))</f>
        <v>-0.29874687506009634</v>
      </c>
    </row>
    <row r="18" spans="1:48" x14ac:dyDescent="0.3">
      <c r="A18" s="57">
        <v>21</v>
      </c>
      <c r="B18" s="57">
        <v>1828</v>
      </c>
      <c r="C18" s="60">
        <v>21</v>
      </c>
      <c r="D18" s="57">
        <v>1850</v>
      </c>
      <c r="E18" s="60">
        <v>11</v>
      </c>
      <c r="F18" s="57">
        <v>1862</v>
      </c>
      <c r="G18" s="63">
        <v>21</v>
      </c>
      <c r="H18" s="63">
        <v>1890</v>
      </c>
      <c r="I18" s="41"/>
      <c r="J18" s="41"/>
      <c r="K18" s="42">
        <v>0</v>
      </c>
      <c r="L18">
        <v>2212</v>
      </c>
      <c r="N18" s="35">
        <v>2122</v>
      </c>
      <c r="O18" s="35">
        <f>COUNTIF($L$7:$L$500,N18)</f>
        <v>36</v>
      </c>
      <c r="P18" s="35">
        <f>O18/$Q$4</f>
        <v>0.23225806451612904</v>
      </c>
      <c r="Q18" s="35">
        <f>IF(P18=0,0,(P18*((LOG(P18))/LOG(2))))</f>
        <v>-0.48918179701902786</v>
      </c>
      <c r="T18" s="35">
        <f>N18</f>
        <v>2122</v>
      </c>
      <c r="U18" s="35">
        <f>COUNTIF(L7:L32,T18)</f>
        <v>6</v>
      </c>
      <c r="V18" s="35">
        <f>U18/(W4-U20)</f>
        <v>0.25</v>
      </c>
      <c r="W18" s="35">
        <f>IF(V18=0,0,(V18*((LOG(V18))/LOG(2))))</f>
        <v>-0.5</v>
      </c>
      <c r="Y18" s="35">
        <f>N18</f>
        <v>2122</v>
      </c>
      <c r="Z18" s="35">
        <f>COUNTIF(L33:L58,Y18)</f>
        <v>9</v>
      </c>
      <c r="AA18" s="35">
        <f>Z18/(AB4-Z20)</f>
        <v>0.45</v>
      </c>
      <c r="AB18" s="35">
        <f>IF(AA18=0,0,(AA18*((LOG(AA18))/LOG(2))))</f>
        <v>-0.51840139205027258</v>
      </c>
      <c r="AD18" s="35">
        <f>N18</f>
        <v>2122</v>
      </c>
      <c r="AE18" s="35">
        <f>COUNTIF(L59:L83,AD18)</f>
        <v>7</v>
      </c>
      <c r="AF18" s="35">
        <f>AE18/(AG4-AE20)</f>
        <v>0.35</v>
      </c>
      <c r="AG18" s="35">
        <f>IF(AF18=0,0,(AF18*((LOG(AF18))/LOG(2))))</f>
        <v>-0.53010061049041535</v>
      </c>
      <c r="AI18" s="35">
        <f>N18</f>
        <v>2122</v>
      </c>
      <c r="AJ18" s="35">
        <f>COUNTIF(L84:L109,AI18)</f>
        <v>7</v>
      </c>
      <c r="AK18" s="35">
        <f>AJ18/(AL4-AJ20)</f>
        <v>0.33333333333333331</v>
      </c>
      <c r="AL18" s="35">
        <f>IF(AK18=0,0,(AK18*((LOG(AK18))/LOG(2))))</f>
        <v>-0.52832083357371862</v>
      </c>
      <c r="AN18" s="35">
        <f>N18</f>
        <v>2122</v>
      </c>
      <c r="AO18" s="35">
        <f>COUNTIF(L110:L135,AN18)</f>
        <v>1</v>
      </c>
      <c r="AP18" s="35">
        <f>AO18/(AQ4-AO20)</f>
        <v>4.7619047619047616E-2</v>
      </c>
      <c r="AQ18" s="35">
        <f>IF(AP18=0,0,(AP18*((LOG(AP18))/LOG(2))))</f>
        <v>-0.20915797251327431</v>
      </c>
      <c r="AS18" s="35">
        <f>N18</f>
        <v>2122</v>
      </c>
      <c r="AT18" s="35">
        <f>COUNTIF(L136:L161,AS18)</f>
        <v>6</v>
      </c>
      <c r="AU18" s="35">
        <f>AT18/(AV4-AT20)</f>
        <v>0.25</v>
      </c>
      <c r="AV18" s="35">
        <f>IF(AU18=0,0,(AU18*((LOG(AU18))/LOG(2))))</f>
        <v>-0.5</v>
      </c>
    </row>
    <row r="19" spans="1:48" x14ac:dyDescent="0.3">
      <c r="A19" s="57">
        <v>21</v>
      </c>
      <c r="B19" s="57">
        <v>2001</v>
      </c>
      <c r="C19" s="60">
        <v>12</v>
      </c>
      <c r="D19" s="57">
        <v>2011</v>
      </c>
      <c r="E19" s="60">
        <v>24</v>
      </c>
      <c r="F19" s="57">
        <v>2024</v>
      </c>
      <c r="G19" s="63">
        <v>14</v>
      </c>
      <c r="H19" s="63">
        <v>2037</v>
      </c>
      <c r="I19" s="41"/>
      <c r="J19" s="41"/>
      <c r="K19" s="42">
        <v>0</v>
      </c>
      <c r="L19">
        <v>2121</v>
      </c>
      <c r="N19" s="35">
        <v>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2211</v>
      </c>
      <c r="U19" s="35">
        <f>COUNTIF(L7:L32,T19)</f>
        <v>0</v>
      </c>
      <c r="V19" s="35">
        <f>U19/(W4-U20)</f>
        <v>0</v>
      </c>
      <c r="W19" s="35">
        <f>IF(V19=0,0,(V19*((LOG(V19))/LOG(2))))</f>
        <v>0</v>
      </c>
      <c r="Y19" s="35">
        <f>N19</f>
        <v>2211</v>
      </c>
      <c r="Z19" s="35">
        <f>COUNTIF(L33:L58,Y19)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COUNTIF(L59:L83,AD19)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COUNTIF(L84:L109,AI19)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COUNTIF(L110:L135,AN19)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COUNTIF(L136:L161,AS19)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2148</v>
      </c>
      <c r="C20" s="60">
        <v>12</v>
      </c>
      <c r="D20" s="57">
        <v>2160</v>
      </c>
      <c r="E20" s="60">
        <v>24</v>
      </c>
      <c r="F20" s="57">
        <v>2194</v>
      </c>
      <c r="G20" s="63">
        <v>23</v>
      </c>
      <c r="H20" s="63">
        <v>2201</v>
      </c>
      <c r="I20" s="41"/>
      <c r="J20" s="41"/>
      <c r="K20" s="42">
        <v>0</v>
      </c>
      <c r="L20">
        <v>2122</v>
      </c>
      <c r="N20" s="35">
        <v>2212</v>
      </c>
      <c r="O20" s="35">
        <f>COUNTIF($L$7:$L$500,N20)</f>
        <v>25</v>
      </c>
      <c r="P20" s="35">
        <f>O20/$Q$4</f>
        <v>0.16129032258064516</v>
      </c>
      <c r="Q20" s="35">
        <f>IF(P20=0,0,(P20*((LOG(P20))/LOG(2))))</f>
        <v>-0.42455938959669559</v>
      </c>
      <c r="T20" s="35">
        <f>N20</f>
        <v>2212</v>
      </c>
      <c r="U20" s="35">
        <f>COUNTIF(L7:L32,T20)</f>
        <v>2</v>
      </c>
      <c r="V20" s="54"/>
      <c r="W20" s="55"/>
      <c r="Y20" s="35">
        <f>N20</f>
        <v>2212</v>
      </c>
      <c r="Z20" s="35">
        <f>COUNTIF(L33:L58,Y20)</f>
        <v>6</v>
      </c>
      <c r="AA20" s="54"/>
      <c r="AB20" s="55"/>
      <c r="AD20" s="35">
        <f>N20</f>
        <v>2212</v>
      </c>
      <c r="AE20" s="35">
        <f>COUNTIF(L59:L83,AD20)</f>
        <v>5</v>
      </c>
      <c r="AF20" s="54"/>
      <c r="AG20" s="55"/>
      <c r="AI20" s="35">
        <f>N20</f>
        <v>2212</v>
      </c>
      <c r="AJ20" s="35">
        <f>COUNTIF(L84:L109,AI20)</f>
        <v>5</v>
      </c>
      <c r="AK20" s="54"/>
      <c r="AL20" s="55"/>
      <c r="AN20" s="35">
        <f>N20</f>
        <v>2212</v>
      </c>
      <c r="AO20" s="35">
        <f>COUNTIF(L110:L135,AN20)</f>
        <v>5</v>
      </c>
      <c r="AP20" s="54"/>
      <c r="AQ20" s="55"/>
      <c r="AS20" s="35">
        <f>N20</f>
        <v>2212</v>
      </c>
      <c r="AT20" s="35">
        <f>COUNTIF(L136:L161,AS20)</f>
        <v>2</v>
      </c>
      <c r="AU20" s="54"/>
      <c r="AV20" s="55"/>
    </row>
    <row r="21" spans="1:48" x14ac:dyDescent="0.3">
      <c r="A21" s="57">
        <v>12</v>
      </c>
      <c r="B21" s="57">
        <v>2311</v>
      </c>
      <c r="C21" s="60">
        <v>23</v>
      </c>
      <c r="D21" s="57">
        <v>2321</v>
      </c>
      <c r="E21" s="60">
        <v>13</v>
      </c>
      <c r="F21" s="57">
        <v>2339</v>
      </c>
      <c r="G21" s="63">
        <v>23</v>
      </c>
      <c r="H21" s="63">
        <v>2361</v>
      </c>
      <c r="I21" s="41"/>
      <c r="J21" s="41"/>
      <c r="K21" s="42">
        <v>0</v>
      </c>
      <c r="L21">
        <v>1212</v>
      </c>
      <c r="N21" s="35">
        <v>2221</v>
      </c>
      <c r="O21" s="35">
        <f>COUNTIF($L$7:$L$500,N21)</f>
        <v>1</v>
      </c>
      <c r="P21" s="35">
        <f>O21/$Q$4</f>
        <v>6.4516129032258064E-3</v>
      </c>
      <c r="Q21" s="35">
        <f>IF(P21=0,0,(P21*((LOG(P21))/LOG(2))))</f>
        <v>-4.694273809854347E-2</v>
      </c>
      <c r="T21" s="35">
        <f>N21</f>
        <v>2221</v>
      </c>
      <c r="U21" s="35">
        <f>COUNTIF(L7:L32,T21)</f>
        <v>0</v>
      </c>
      <c r="V21" s="35">
        <f>U21/(W4-U20)</f>
        <v>0</v>
      </c>
      <c r="W21" s="35">
        <f>IF(V21=0,0,(V21*((LOG(V21))/LOG(2))))</f>
        <v>0</v>
      </c>
      <c r="Y21" s="35">
        <f>N21</f>
        <v>2221</v>
      </c>
      <c r="Z21" s="35">
        <f>COUNTIF(L33:L58,Y21)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COUNTIF(L59:L83,AD21)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COUNTIF(L84:L109,AI21)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COUNTIF(L110:L135,AN21)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COUNTIF(L136:L161,AS21)</f>
        <v>1</v>
      </c>
      <c r="AU21" s="35">
        <f>AT21/(AV4-AT20)</f>
        <v>4.1666666666666664E-2</v>
      </c>
      <c r="AV21" s="35">
        <f>IF(AU21=0,0,(AU21*((LOG(AU21))/LOG(2))))</f>
        <v>-0.19104010419671485</v>
      </c>
    </row>
    <row r="22" spans="1:48" x14ac:dyDescent="0.3">
      <c r="A22" s="57">
        <v>12</v>
      </c>
      <c r="B22" s="57">
        <v>2471</v>
      </c>
      <c r="C22" s="60">
        <v>23</v>
      </c>
      <c r="D22" s="57">
        <v>2497</v>
      </c>
      <c r="E22" s="60">
        <v>24</v>
      </c>
      <c r="F22" s="57">
        <v>2504</v>
      </c>
      <c r="G22" s="63">
        <v>14</v>
      </c>
      <c r="H22" s="63">
        <v>2516</v>
      </c>
      <c r="I22" s="41"/>
      <c r="J22" s="41"/>
      <c r="K22" s="42">
        <v>0</v>
      </c>
      <c r="L22">
        <v>1221</v>
      </c>
      <c r="N22" s="35">
        <v>2222</v>
      </c>
      <c r="O22" s="35">
        <f>COUNTIF($L$7:$L$500,N22)</f>
        <v>2</v>
      </c>
      <c r="P22" s="35">
        <f>O22/$Q$4</f>
        <v>1.2903225806451613E-2</v>
      </c>
      <c r="Q22" s="35">
        <f>IF(P22=0,0,(P22*((LOG(P22))/LOG(2))))</f>
        <v>-8.0982250390635321E-2</v>
      </c>
      <c r="T22" s="35">
        <f>N22</f>
        <v>2222</v>
      </c>
      <c r="U22" s="35">
        <f>COUNTIF(L7:L32,T22)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COUNTIF(L33:L58,Y22)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COUNTIF(L59:L83,AD22)</f>
        <v>1</v>
      </c>
      <c r="AF22" s="35">
        <f>AE22/(AG4-AE20)</f>
        <v>0.05</v>
      </c>
      <c r="AG22" s="35">
        <f>IF(AF22=0,0,(AF22*((LOG(AF22))/LOG(2))))</f>
        <v>-0.21609640474436814</v>
      </c>
      <c r="AI22" s="35">
        <f>N22</f>
        <v>2222</v>
      </c>
      <c r="AJ22" s="35">
        <f>COUNTIF(L84:L109,AI22)</f>
        <v>0</v>
      </c>
      <c r="AK22" s="35">
        <f>AJ22/(AL4-AJ20)</f>
        <v>0</v>
      </c>
      <c r="AL22" s="35">
        <f>IF(AK22=0,0,(AK22*((LOG(AK22))/LOG(2))))</f>
        <v>0</v>
      </c>
      <c r="AN22" s="35">
        <f>N22</f>
        <v>2222</v>
      </c>
      <c r="AO22" s="35">
        <f>COUNTIF(L110:L135,AN22)</f>
        <v>1</v>
      </c>
      <c r="AP22" s="35">
        <f>AO22/(AQ4-AO20)</f>
        <v>4.7619047619047616E-2</v>
      </c>
      <c r="AQ22" s="35">
        <f>IF(AP22=0,0,(AP22*((LOG(AP22))/LOG(2))))</f>
        <v>-0.20915797251327431</v>
      </c>
      <c r="AS22" s="35">
        <f>N22</f>
        <v>2222</v>
      </c>
      <c r="AT22" s="35">
        <f>COUNTIF(L136:L161,AS22)</f>
        <v>0</v>
      </c>
      <c r="AU22" s="35">
        <f>AT22/(AV4-AT20)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2619</v>
      </c>
      <c r="C23" s="60">
        <v>23</v>
      </c>
      <c r="D23" s="57">
        <v>2625</v>
      </c>
      <c r="E23" s="60">
        <v>13</v>
      </c>
      <c r="F23" s="57">
        <v>2636</v>
      </c>
      <c r="G23" s="63">
        <v>23</v>
      </c>
      <c r="H23" s="63">
        <v>2662</v>
      </c>
      <c r="I23" s="41"/>
      <c r="J23" s="41"/>
      <c r="K23" s="42">
        <v>0</v>
      </c>
      <c r="L23">
        <v>1212</v>
      </c>
      <c r="P23" s="27">
        <f>SUM(P7:P22)</f>
        <v>1</v>
      </c>
      <c r="Q23" s="27">
        <f>-SUM(Q7:Q22)</f>
        <v>3.1144990734309377</v>
      </c>
      <c r="V23" s="27">
        <f>SUM(V7:V22)</f>
        <v>1</v>
      </c>
      <c r="W23" s="27">
        <f>-SUM(W7:W22)</f>
        <v>2.5629072918469555</v>
      </c>
      <c r="AA23" s="27">
        <f>SUM(AA7:AA22)</f>
        <v>1</v>
      </c>
      <c r="AB23" s="27">
        <f>-SUM(AB7:AB22)</f>
        <v>2.1149798205164814</v>
      </c>
      <c r="AF23" s="27">
        <f>SUM(AF7:AF22)</f>
        <v>1</v>
      </c>
      <c r="AG23" s="27">
        <f>-SUM(AG7:AG22)</f>
        <v>2.363865121950854</v>
      </c>
      <c r="AK23" s="27">
        <f>SUM(AK7:AK22)</f>
        <v>0.99999999999999978</v>
      </c>
      <c r="AL23" s="27">
        <f>-SUM(AL7:AL22)</f>
        <v>2.3556079021517613</v>
      </c>
      <c r="AP23" s="27">
        <f>SUM(AP7:AP22)</f>
        <v>1</v>
      </c>
      <c r="AQ23" s="27">
        <f>-SUM(AQ7:AQ22)</f>
        <v>2.8851038773309869</v>
      </c>
      <c r="AU23" s="27">
        <f>SUM(AU7:AU22)</f>
        <v>1.0000000000000002</v>
      </c>
      <c r="AV23" s="27">
        <f>-SUM(AV7:AV22)</f>
        <v>2.5587462305923778</v>
      </c>
    </row>
    <row r="24" spans="1:48" x14ac:dyDescent="0.3">
      <c r="A24" s="57">
        <v>21</v>
      </c>
      <c r="B24" s="57">
        <v>2762</v>
      </c>
      <c r="C24" s="60">
        <v>12</v>
      </c>
      <c r="D24" s="57">
        <v>2772</v>
      </c>
      <c r="E24" s="60">
        <v>24</v>
      </c>
      <c r="F24" s="57">
        <v>2781</v>
      </c>
      <c r="G24" s="63">
        <v>14</v>
      </c>
      <c r="H24" s="63">
        <v>2793</v>
      </c>
      <c r="I24" s="41"/>
      <c r="J24" s="41"/>
      <c r="K24" s="42">
        <v>0</v>
      </c>
      <c r="L24">
        <v>2121</v>
      </c>
      <c r="P24" s="28" t="s">
        <v>89</v>
      </c>
      <c r="Q24" s="28">
        <f>Q23/(LOG(Q4)/LOG(2))</f>
        <v>0.42804368094274658</v>
      </c>
      <c r="V24" s="28" t="s">
        <v>116</v>
      </c>
      <c r="W24" s="28">
        <f>W23/(LOG(W4)/LOG(2))</f>
        <v>0.54524841196357743</v>
      </c>
      <c r="AA24" s="28" t="s">
        <v>119</v>
      </c>
      <c r="AB24" s="28">
        <f>AB23/(LOG(AB4)/LOG(2))</f>
        <v>0.44995361015988178</v>
      </c>
      <c r="AF24" s="28" t="s">
        <v>120</v>
      </c>
      <c r="AG24" s="28">
        <f>AG23/(LOG(AG4)/LOG(2))</f>
        <v>0.50903064723576763</v>
      </c>
      <c r="AK24" s="28" t="s">
        <v>121</v>
      </c>
      <c r="AL24" s="28">
        <f>AL23/(LOG(AL4)/LOG(2))</f>
        <v>0.50114628490190405</v>
      </c>
      <c r="AP24" s="28" t="s">
        <v>122</v>
      </c>
      <c r="AQ24" s="28">
        <f>AQ23/(LOG(AQ4)/LOG(2))</f>
        <v>0.61379446399367388</v>
      </c>
      <c r="AU24" s="28" t="s">
        <v>123</v>
      </c>
      <c r="AV24" s="28">
        <f>AV23/(LOG(AV4)/LOG(2))</f>
        <v>0.54436316260307216</v>
      </c>
    </row>
    <row r="25" spans="1:48" x14ac:dyDescent="0.3">
      <c r="A25" s="57">
        <v>21</v>
      </c>
      <c r="B25" s="57">
        <v>2897</v>
      </c>
      <c r="C25" s="60">
        <v>21</v>
      </c>
      <c r="D25" s="57">
        <v>2905</v>
      </c>
      <c r="E25" s="60">
        <v>11</v>
      </c>
      <c r="F25" s="57">
        <v>2917</v>
      </c>
      <c r="G25" s="63">
        <v>21</v>
      </c>
      <c r="H25" s="63">
        <v>2930</v>
      </c>
      <c r="I25" s="41"/>
      <c r="J25" s="41"/>
      <c r="K25" s="42">
        <v>0</v>
      </c>
      <c r="L25">
        <v>2212</v>
      </c>
    </row>
    <row r="26" spans="1:48" x14ac:dyDescent="0.3">
      <c r="A26" s="57">
        <v>21</v>
      </c>
      <c r="B26" s="57">
        <v>3019</v>
      </c>
      <c r="C26" s="60">
        <v>12</v>
      </c>
      <c r="D26" s="57">
        <v>3038</v>
      </c>
      <c r="E26" s="60">
        <v>24</v>
      </c>
      <c r="F26" s="57">
        <v>3064</v>
      </c>
      <c r="G26" s="63">
        <v>14</v>
      </c>
      <c r="H26" s="63">
        <v>3088</v>
      </c>
      <c r="I26" s="41"/>
      <c r="J26" s="41"/>
      <c r="K26" s="42">
        <v>0</v>
      </c>
      <c r="L26">
        <v>2121</v>
      </c>
    </row>
    <row r="27" spans="1:48" x14ac:dyDescent="0.3">
      <c r="A27" s="57">
        <v>21</v>
      </c>
      <c r="B27" s="57">
        <v>3199</v>
      </c>
      <c r="C27" s="60">
        <v>12</v>
      </c>
      <c r="D27" s="57">
        <v>3212</v>
      </c>
      <c r="E27" s="60">
        <v>24</v>
      </c>
      <c r="F27" s="57">
        <v>3238</v>
      </c>
      <c r="G27" s="63">
        <v>23</v>
      </c>
      <c r="H27" s="63">
        <v>3268</v>
      </c>
      <c r="I27" s="41"/>
      <c r="J27" s="41"/>
      <c r="K27" s="42">
        <v>0</v>
      </c>
      <c r="L27">
        <v>2122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21</v>
      </c>
      <c r="B28" s="57">
        <v>3366</v>
      </c>
      <c r="C28" s="60">
        <v>12</v>
      </c>
      <c r="D28" s="57">
        <v>3387</v>
      </c>
      <c r="E28" s="60">
        <v>24</v>
      </c>
      <c r="F28" s="57">
        <v>3418</v>
      </c>
      <c r="G28" s="63">
        <v>23</v>
      </c>
      <c r="H28" s="63">
        <v>3424</v>
      </c>
      <c r="I28" s="41"/>
      <c r="J28" s="41"/>
      <c r="K28" s="42">
        <v>0</v>
      </c>
      <c r="L28">
        <v>2122</v>
      </c>
      <c r="N28" s="39">
        <f>COUNTIF(L7:L161,G3)</f>
        <v>25</v>
      </c>
      <c r="O28" s="39"/>
      <c r="P28" s="46">
        <v>26</v>
      </c>
      <c r="Q28" s="46">
        <v>26</v>
      </c>
      <c r="R28" s="46">
        <v>25</v>
      </c>
      <c r="S28" s="46">
        <v>26</v>
      </c>
      <c r="T28" s="46">
        <v>26</v>
      </c>
      <c r="U28" s="46">
        <v>26</v>
      </c>
      <c r="V28" s="45"/>
    </row>
    <row r="29" spans="1:48" x14ac:dyDescent="0.3">
      <c r="A29" s="57">
        <v>12</v>
      </c>
      <c r="B29" s="57">
        <v>3539</v>
      </c>
      <c r="C29" s="60">
        <v>23</v>
      </c>
      <c r="D29" s="57">
        <v>3551</v>
      </c>
      <c r="E29" s="60">
        <v>24</v>
      </c>
      <c r="F29" s="57">
        <v>3570</v>
      </c>
      <c r="G29" s="63">
        <v>23</v>
      </c>
      <c r="H29" s="63">
        <v>3593</v>
      </c>
      <c r="I29" s="41"/>
      <c r="J29" s="41"/>
      <c r="K29" s="42">
        <v>0</v>
      </c>
      <c r="L29">
        <v>1222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7">
        <v>12</v>
      </c>
      <c r="B30" s="57">
        <v>3691</v>
      </c>
      <c r="C30" s="60">
        <v>23</v>
      </c>
      <c r="D30" s="57">
        <v>3700</v>
      </c>
      <c r="E30" s="60">
        <v>13</v>
      </c>
      <c r="F30" s="57">
        <v>3711</v>
      </c>
      <c r="G30" s="63">
        <v>23</v>
      </c>
      <c r="H30" s="63">
        <v>3737</v>
      </c>
      <c r="I30" s="41"/>
      <c r="J30" s="41"/>
      <c r="K30" s="42">
        <v>0</v>
      </c>
      <c r="L30">
        <v>1212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7">
        <v>21</v>
      </c>
      <c r="B31" s="57">
        <v>3851</v>
      </c>
      <c r="C31" s="60">
        <v>12</v>
      </c>
      <c r="D31" s="57">
        <v>3861</v>
      </c>
      <c r="E31" s="60">
        <v>24</v>
      </c>
      <c r="F31" s="57">
        <v>3874</v>
      </c>
      <c r="G31" s="63">
        <v>14</v>
      </c>
      <c r="H31" s="63">
        <v>3889</v>
      </c>
      <c r="I31" s="41"/>
      <c r="J31" s="41"/>
      <c r="K31" s="42">
        <v>0</v>
      </c>
      <c r="L31">
        <v>2121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7">
        <v>21</v>
      </c>
      <c r="B32" s="57">
        <v>3999</v>
      </c>
      <c r="C32" s="60">
        <v>12</v>
      </c>
      <c r="D32" s="57">
        <v>4011</v>
      </c>
      <c r="E32" s="60">
        <v>24</v>
      </c>
      <c r="F32" s="57">
        <v>4039</v>
      </c>
      <c r="G32" s="63">
        <v>14</v>
      </c>
      <c r="H32" s="63">
        <v>4059</v>
      </c>
      <c r="I32" s="41"/>
      <c r="J32" s="41"/>
      <c r="K32" s="42">
        <v>0</v>
      </c>
      <c r="L32">
        <v>2121</v>
      </c>
      <c r="O32" s="44" t="s">
        <v>105</v>
      </c>
      <c r="P32" s="46">
        <f>U20</f>
        <v>2</v>
      </c>
      <c r="Q32" s="46">
        <f>Z20</f>
        <v>6</v>
      </c>
      <c r="R32" s="46">
        <f>AE20</f>
        <v>5</v>
      </c>
      <c r="S32" s="46">
        <f>AJ20</f>
        <v>5</v>
      </c>
      <c r="T32" s="46">
        <f>AO20</f>
        <v>5</v>
      </c>
      <c r="U32" s="46">
        <f>AT20</f>
        <v>2</v>
      </c>
      <c r="V32" s="44"/>
    </row>
    <row r="33" spans="1:22" x14ac:dyDescent="0.3">
      <c r="A33" s="58">
        <v>21</v>
      </c>
      <c r="B33" s="58">
        <v>4173</v>
      </c>
      <c r="C33" s="61">
        <v>21</v>
      </c>
      <c r="D33" s="58">
        <v>4189</v>
      </c>
      <c r="E33" s="61">
        <v>11</v>
      </c>
      <c r="F33" s="58">
        <v>4200</v>
      </c>
      <c r="G33" s="64">
        <v>21</v>
      </c>
      <c r="H33" s="64">
        <v>4223</v>
      </c>
      <c r="I33" s="40"/>
      <c r="J33" s="40"/>
      <c r="K33" s="50">
        <v>0</v>
      </c>
      <c r="L33">
        <v>2212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12</v>
      </c>
      <c r="B34" s="58">
        <v>4346</v>
      </c>
      <c r="C34" s="61">
        <v>23</v>
      </c>
      <c r="D34" s="58">
        <v>4363</v>
      </c>
      <c r="E34" s="61">
        <v>13</v>
      </c>
      <c r="F34" s="58">
        <v>4378</v>
      </c>
      <c r="G34" s="64">
        <v>23</v>
      </c>
      <c r="H34" s="64">
        <v>4391</v>
      </c>
      <c r="I34" s="40"/>
      <c r="J34" s="40"/>
      <c r="K34" s="50">
        <v>0</v>
      </c>
      <c r="L34">
        <v>1212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4498</v>
      </c>
      <c r="C35" s="61">
        <v>12</v>
      </c>
      <c r="D35" s="58">
        <v>4510</v>
      </c>
      <c r="E35" s="61">
        <v>24</v>
      </c>
      <c r="F35" s="58">
        <v>4520</v>
      </c>
      <c r="G35" s="64">
        <v>23</v>
      </c>
      <c r="H35" s="64">
        <v>4534</v>
      </c>
      <c r="I35" s="40"/>
      <c r="J35" s="40"/>
      <c r="K35" s="50">
        <v>0</v>
      </c>
      <c r="L35">
        <v>2122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12</v>
      </c>
      <c r="B36" s="58">
        <v>4649</v>
      </c>
      <c r="C36" s="61">
        <v>23</v>
      </c>
      <c r="D36" s="58">
        <v>4668</v>
      </c>
      <c r="E36" s="61">
        <v>13</v>
      </c>
      <c r="F36" s="58">
        <v>4683</v>
      </c>
      <c r="G36" s="64">
        <v>23</v>
      </c>
      <c r="H36" s="64">
        <v>4717</v>
      </c>
      <c r="I36" s="40"/>
      <c r="J36" s="40"/>
      <c r="K36" s="50">
        <v>0</v>
      </c>
      <c r="L36">
        <v>1212</v>
      </c>
      <c r="N36" s="40"/>
      <c r="O36" s="49" t="s">
        <v>109</v>
      </c>
      <c r="P36">
        <f>H32/P28</f>
        <v>156.11538461538461</v>
      </c>
      <c r="Q36">
        <f>(H58-H32)/Q28</f>
        <v>156.34615384615384</v>
      </c>
      <c r="R36">
        <f>(H83-H58)/R28</f>
        <v>158.91999999999999</v>
      </c>
      <c r="S36">
        <f>(H109-H83)/S28</f>
        <v>149.92307692307693</v>
      </c>
      <c r="T36">
        <f>(H135-H109)/T28</f>
        <v>151.84615384615384</v>
      </c>
      <c r="U36">
        <f>(H161-H135)/U28</f>
        <v>153</v>
      </c>
    </row>
    <row r="37" spans="1:22" x14ac:dyDescent="0.3">
      <c r="A37" s="58">
        <v>21</v>
      </c>
      <c r="B37" s="58">
        <v>4820</v>
      </c>
      <c r="C37" s="61">
        <v>12</v>
      </c>
      <c r="D37" s="58">
        <v>4841</v>
      </c>
      <c r="E37" s="61">
        <v>24</v>
      </c>
      <c r="F37" s="58">
        <v>4857</v>
      </c>
      <c r="G37" s="64">
        <v>23</v>
      </c>
      <c r="H37" s="64">
        <v>4869</v>
      </c>
      <c r="I37" s="40"/>
      <c r="J37" s="40"/>
      <c r="K37" s="50">
        <v>0</v>
      </c>
      <c r="L37">
        <v>2122</v>
      </c>
    </row>
    <row r="38" spans="1:22" x14ac:dyDescent="0.3">
      <c r="A38" s="58">
        <v>21</v>
      </c>
      <c r="B38" s="58">
        <v>4984</v>
      </c>
      <c r="C38" s="61">
        <v>12</v>
      </c>
      <c r="D38" s="58">
        <v>4995</v>
      </c>
      <c r="E38" s="61">
        <v>24</v>
      </c>
      <c r="F38" s="58">
        <v>5017</v>
      </c>
      <c r="G38" s="64">
        <v>23</v>
      </c>
      <c r="H38" s="64">
        <v>5034</v>
      </c>
      <c r="I38" s="40"/>
      <c r="J38" s="40"/>
      <c r="K38" s="50">
        <v>0</v>
      </c>
      <c r="L38">
        <v>2122</v>
      </c>
    </row>
    <row r="39" spans="1:22" x14ac:dyDescent="0.3">
      <c r="A39" s="58">
        <v>21</v>
      </c>
      <c r="B39" s="58">
        <v>5144</v>
      </c>
      <c r="C39" s="61">
        <v>12</v>
      </c>
      <c r="D39" s="58">
        <v>5156</v>
      </c>
      <c r="E39" s="61">
        <v>24</v>
      </c>
      <c r="F39" s="58">
        <v>5168</v>
      </c>
      <c r="G39" s="64">
        <v>23</v>
      </c>
      <c r="H39" s="64">
        <v>5185</v>
      </c>
      <c r="I39" s="40"/>
      <c r="J39" s="40"/>
      <c r="K39" s="50">
        <v>0</v>
      </c>
      <c r="L39">
        <v>2122</v>
      </c>
    </row>
    <row r="40" spans="1:22" x14ac:dyDescent="0.3">
      <c r="A40" s="58">
        <v>21</v>
      </c>
      <c r="B40" s="58">
        <v>5287</v>
      </c>
      <c r="C40" s="61">
        <v>21</v>
      </c>
      <c r="D40" s="58">
        <v>5303</v>
      </c>
      <c r="E40" s="61">
        <v>11</v>
      </c>
      <c r="F40" s="58">
        <v>5314</v>
      </c>
      <c r="G40" s="64">
        <v>21</v>
      </c>
      <c r="H40" s="64">
        <v>5338</v>
      </c>
      <c r="I40" s="40"/>
      <c r="J40" s="40"/>
      <c r="K40" s="50">
        <v>0</v>
      </c>
      <c r="L40">
        <v>2212</v>
      </c>
    </row>
    <row r="41" spans="1:22" x14ac:dyDescent="0.3">
      <c r="A41" s="58">
        <v>21</v>
      </c>
      <c r="B41" s="58">
        <v>5438</v>
      </c>
      <c r="C41" s="61">
        <v>12</v>
      </c>
      <c r="D41" s="58">
        <v>5449</v>
      </c>
      <c r="E41" s="61">
        <v>24</v>
      </c>
      <c r="F41" s="58">
        <v>5464</v>
      </c>
      <c r="G41" s="64">
        <v>14</v>
      </c>
      <c r="H41" s="64">
        <v>5488</v>
      </c>
      <c r="I41" s="40"/>
      <c r="J41" s="40"/>
      <c r="K41" s="50">
        <v>0</v>
      </c>
      <c r="L41">
        <v>2121</v>
      </c>
    </row>
    <row r="42" spans="1:22" x14ac:dyDescent="0.3">
      <c r="A42" s="58">
        <v>21</v>
      </c>
      <c r="B42" s="58">
        <v>5599</v>
      </c>
      <c r="C42" s="61">
        <v>12</v>
      </c>
      <c r="D42" s="58">
        <v>5610</v>
      </c>
      <c r="E42" s="61">
        <v>24</v>
      </c>
      <c r="F42" s="58">
        <v>5620</v>
      </c>
      <c r="G42" s="64">
        <v>23</v>
      </c>
      <c r="H42" s="64">
        <v>5653</v>
      </c>
      <c r="I42" s="40"/>
      <c r="J42" s="40"/>
      <c r="K42" s="50">
        <v>0</v>
      </c>
      <c r="L42">
        <v>2122</v>
      </c>
    </row>
    <row r="43" spans="1:22" x14ac:dyDescent="0.3">
      <c r="A43" s="58">
        <v>12</v>
      </c>
      <c r="B43" s="58">
        <v>5751</v>
      </c>
      <c r="C43" s="61">
        <v>14</v>
      </c>
      <c r="D43" s="58">
        <v>5779</v>
      </c>
      <c r="E43" s="61">
        <v>24</v>
      </c>
      <c r="F43" s="58">
        <v>5796</v>
      </c>
      <c r="G43" s="64">
        <v>23</v>
      </c>
      <c r="H43" s="64">
        <v>5810</v>
      </c>
      <c r="I43" s="40"/>
      <c r="J43" s="40"/>
      <c r="K43" s="50">
        <v>0</v>
      </c>
      <c r="L43">
        <v>1122</v>
      </c>
    </row>
    <row r="44" spans="1:22" x14ac:dyDescent="0.3">
      <c r="A44" s="58">
        <v>21</v>
      </c>
      <c r="B44" s="58">
        <v>5919</v>
      </c>
      <c r="C44" s="61">
        <v>12</v>
      </c>
      <c r="D44" s="58">
        <v>5929</v>
      </c>
      <c r="E44" s="61">
        <v>24</v>
      </c>
      <c r="F44" s="58">
        <v>5955</v>
      </c>
      <c r="G44" s="64">
        <v>14</v>
      </c>
      <c r="H44" s="64">
        <v>6010</v>
      </c>
      <c r="I44" s="40"/>
      <c r="J44" s="40"/>
      <c r="K44" s="50">
        <v>0</v>
      </c>
      <c r="L44">
        <v>2121</v>
      </c>
    </row>
    <row r="45" spans="1:22" x14ac:dyDescent="0.3">
      <c r="A45" s="58">
        <v>21</v>
      </c>
      <c r="B45" s="58">
        <v>6111</v>
      </c>
      <c r="C45" s="61">
        <v>12</v>
      </c>
      <c r="D45" s="58">
        <v>6122</v>
      </c>
      <c r="E45" s="61">
        <v>24</v>
      </c>
      <c r="F45" s="58">
        <v>6134</v>
      </c>
      <c r="G45" s="64">
        <v>23</v>
      </c>
      <c r="H45" s="64">
        <v>6147</v>
      </c>
      <c r="I45" s="40"/>
      <c r="J45" s="40"/>
      <c r="K45" s="50">
        <v>0</v>
      </c>
      <c r="L45">
        <v>2122</v>
      </c>
    </row>
    <row r="46" spans="1:22" x14ac:dyDescent="0.3">
      <c r="A46" s="58">
        <v>12</v>
      </c>
      <c r="B46" s="58">
        <v>6259</v>
      </c>
      <c r="C46" s="61">
        <v>23</v>
      </c>
      <c r="D46" s="58">
        <v>6270</v>
      </c>
      <c r="E46" s="61">
        <v>24</v>
      </c>
      <c r="F46" s="58">
        <v>6280</v>
      </c>
      <c r="G46" s="64">
        <v>14</v>
      </c>
      <c r="H46" s="64">
        <v>6291</v>
      </c>
      <c r="I46" s="40"/>
      <c r="J46" s="40"/>
      <c r="K46" s="50">
        <v>0</v>
      </c>
      <c r="L46">
        <v>1221</v>
      </c>
    </row>
    <row r="47" spans="1:22" x14ac:dyDescent="0.3">
      <c r="A47" s="58">
        <v>21</v>
      </c>
      <c r="B47" s="58">
        <v>6389</v>
      </c>
      <c r="C47" s="61">
        <v>21</v>
      </c>
      <c r="D47" s="58">
        <v>6398</v>
      </c>
      <c r="E47" s="61">
        <v>11</v>
      </c>
      <c r="F47" s="58">
        <v>6421</v>
      </c>
      <c r="G47" s="64">
        <v>21</v>
      </c>
      <c r="H47" s="64">
        <v>6439</v>
      </c>
      <c r="I47" s="40"/>
      <c r="J47" s="40"/>
      <c r="K47" s="50">
        <v>0</v>
      </c>
      <c r="L47">
        <v>2212</v>
      </c>
    </row>
    <row r="48" spans="1:22" x14ac:dyDescent="0.3">
      <c r="A48" s="58">
        <v>21</v>
      </c>
      <c r="B48" s="58">
        <v>6530</v>
      </c>
      <c r="C48" s="61">
        <v>21</v>
      </c>
      <c r="D48" s="58">
        <v>6538</v>
      </c>
      <c r="E48" s="61">
        <v>11</v>
      </c>
      <c r="F48" s="58">
        <v>6549</v>
      </c>
      <c r="G48" s="64">
        <v>21</v>
      </c>
      <c r="H48" s="64">
        <v>6561</v>
      </c>
      <c r="I48" s="40"/>
      <c r="J48" s="40"/>
      <c r="K48" s="50">
        <v>0</v>
      </c>
      <c r="L48">
        <v>2212</v>
      </c>
    </row>
    <row r="49" spans="1:12" x14ac:dyDescent="0.3">
      <c r="A49" s="58">
        <v>12</v>
      </c>
      <c r="B49" s="58">
        <v>6691</v>
      </c>
      <c r="C49" s="61">
        <v>14</v>
      </c>
      <c r="D49" s="58">
        <v>6731</v>
      </c>
      <c r="E49" s="61">
        <v>24</v>
      </c>
      <c r="F49" s="58">
        <v>6758</v>
      </c>
      <c r="G49" s="64">
        <v>23</v>
      </c>
      <c r="H49" s="64">
        <v>6767</v>
      </c>
      <c r="I49" s="40"/>
      <c r="J49" s="40"/>
      <c r="K49" s="50">
        <v>0</v>
      </c>
      <c r="L49">
        <v>1122</v>
      </c>
    </row>
    <row r="50" spans="1:12" x14ac:dyDescent="0.3">
      <c r="A50" s="58">
        <v>21</v>
      </c>
      <c r="B50" s="58">
        <v>6875</v>
      </c>
      <c r="C50" s="61">
        <v>12</v>
      </c>
      <c r="D50" s="58">
        <v>6885</v>
      </c>
      <c r="E50" s="61">
        <v>24</v>
      </c>
      <c r="F50" s="58">
        <v>6909</v>
      </c>
      <c r="G50" s="64">
        <v>14</v>
      </c>
      <c r="H50" s="64">
        <v>6920</v>
      </c>
      <c r="I50" s="40"/>
      <c r="J50" s="40"/>
      <c r="K50" s="50">
        <v>0</v>
      </c>
      <c r="L50">
        <v>2121</v>
      </c>
    </row>
    <row r="51" spans="1:12" x14ac:dyDescent="0.3">
      <c r="A51" s="58">
        <v>21</v>
      </c>
      <c r="B51" s="58">
        <v>7048</v>
      </c>
      <c r="C51" s="61">
        <v>12</v>
      </c>
      <c r="D51" s="58">
        <v>7061</v>
      </c>
      <c r="E51" s="61">
        <v>24</v>
      </c>
      <c r="F51" s="58">
        <v>7094</v>
      </c>
      <c r="G51" s="64">
        <v>23</v>
      </c>
      <c r="H51" s="64">
        <v>7109</v>
      </c>
      <c r="I51" s="40"/>
      <c r="J51" s="40"/>
      <c r="K51" s="50">
        <v>0</v>
      </c>
      <c r="L51">
        <v>2122</v>
      </c>
    </row>
    <row r="52" spans="1:12" x14ac:dyDescent="0.3">
      <c r="A52" s="58">
        <v>21</v>
      </c>
      <c r="B52" s="58">
        <v>7226</v>
      </c>
      <c r="C52" s="61">
        <v>12</v>
      </c>
      <c r="D52" s="58">
        <v>7236</v>
      </c>
      <c r="E52" s="61">
        <v>24</v>
      </c>
      <c r="F52" s="58">
        <v>7246</v>
      </c>
      <c r="G52" s="64">
        <v>23</v>
      </c>
      <c r="H52" s="64">
        <v>7259</v>
      </c>
      <c r="I52" s="40"/>
      <c r="J52" s="40"/>
      <c r="K52" s="50">
        <v>0</v>
      </c>
      <c r="L52">
        <v>2122</v>
      </c>
    </row>
    <row r="53" spans="1:12" x14ac:dyDescent="0.3">
      <c r="A53" s="58">
        <v>21</v>
      </c>
      <c r="B53" s="58">
        <v>7357</v>
      </c>
      <c r="C53" s="61">
        <v>21</v>
      </c>
      <c r="D53" s="58">
        <v>7372</v>
      </c>
      <c r="E53" s="61">
        <v>11</v>
      </c>
      <c r="F53" s="58">
        <v>7392</v>
      </c>
      <c r="G53" s="64">
        <v>21</v>
      </c>
      <c r="H53" s="64">
        <v>7413</v>
      </c>
      <c r="I53" s="40"/>
      <c r="J53" s="40"/>
      <c r="K53" s="50">
        <v>0</v>
      </c>
      <c r="L53">
        <v>2212</v>
      </c>
    </row>
    <row r="54" spans="1:12" x14ac:dyDescent="0.3">
      <c r="A54" s="58">
        <v>21</v>
      </c>
      <c r="B54" s="58">
        <v>7503</v>
      </c>
      <c r="C54" s="61">
        <v>12</v>
      </c>
      <c r="D54" s="58">
        <v>7514</v>
      </c>
      <c r="E54" s="61">
        <v>24</v>
      </c>
      <c r="F54" s="58">
        <v>7524</v>
      </c>
      <c r="G54" s="64">
        <v>14</v>
      </c>
      <c r="H54" s="64">
        <v>7535</v>
      </c>
      <c r="I54" s="40"/>
      <c r="J54" s="40"/>
      <c r="K54" s="50">
        <v>0</v>
      </c>
      <c r="L54">
        <v>2121</v>
      </c>
    </row>
    <row r="55" spans="1:12" x14ac:dyDescent="0.3">
      <c r="A55" s="58">
        <v>12</v>
      </c>
      <c r="B55" s="58">
        <v>7650</v>
      </c>
      <c r="C55" s="61">
        <v>23</v>
      </c>
      <c r="D55" s="58">
        <v>7670</v>
      </c>
      <c r="E55" s="61">
        <v>24</v>
      </c>
      <c r="F55" s="58">
        <v>7679</v>
      </c>
      <c r="G55" s="64">
        <v>23</v>
      </c>
      <c r="H55" s="64">
        <v>7688</v>
      </c>
      <c r="I55" s="40"/>
      <c r="J55" s="40"/>
      <c r="K55" s="50">
        <v>0</v>
      </c>
      <c r="L55">
        <v>1222</v>
      </c>
    </row>
    <row r="56" spans="1:12" x14ac:dyDescent="0.3">
      <c r="A56" s="58">
        <v>21</v>
      </c>
      <c r="B56" s="58">
        <v>7795</v>
      </c>
      <c r="C56" s="61">
        <v>21</v>
      </c>
      <c r="D56" s="58">
        <v>7808</v>
      </c>
      <c r="E56" s="61">
        <v>11</v>
      </c>
      <c r="F56" s="58">
        <v>7819</v>
      </c>
      <c r="G56" s="64">
        <v>21</v>
      </c>
      <c r="H56" s="64">
        <v>7840</v>
      </c>
      <c r="I56" s="40"/>
      <c r="J56" s="40"/>
      <c r="K56" s="50">
        <v>0</v>
      </c>
      <c r="L56">
        <v>2212</v>
      </c>
    </row>
    <row r="57" spans="1:12" x14ac:dyDescent="0.3">
      <c r="A57" s="58">
        <v>21</v>
      </c>
      <c r="B57" s="58">
        <v>7943</v>
      </c>
      <c r="C57" s="61">
        <v>12</v>
      </c>
      <c r="D57" s="58">
        <v>7954</v>
      </c>
      <c r="E57" s="61">
        <v>24</v>
      </c>
      <c r="F57" s="58">
        <v>7964</v>
      </c>
      <c r="G57" s="64">
        <v>23</v>
      </c>
      <c r="H57" s="64">
        <v>7974</v>
      </c>
      <c r="I57" s="40"/>
      <c r="J57" s="40"/>
      <c r="K57" s="50">
        <v>0</v>
      </c>
      <c r="L57">
        <v>2122</v>
      </c>
    </row>
    <row r="58" spans="1:12" x14ac:dyDescent="0.3">
      <c r="A58" s="58">
        <v>21</v>
      </c>
      <c r="B58" s="58">
        <v>8083</v>
      </c>
      <c r="C58" s="61">
        <v>12</v>
      </c>
      <c r="D58" s="58">
        <v>8095</v>
      </c>
      <c r="E58" s="61">
        <v>24</v>
      </c>
      <c r="F58" s="58">
        <v>8106</v>
      </c>
      <c r="G58" s="64">
        <v>14</v>
      </c>
      <c r="H58" s="64">
        <v>8124</v>
      </c>
      <c r="I58" s="40"/>
      <c r="J58" s="40"/>
      <c r="K58" s="50">
        <v>0</v>
      </c>
      <c r="L58">
        <v>2121</v>
      </c>
    </row>
    <row r="59" spans="1:12" x14ac:dyDescent="0.3">
      <c r="A59" s="57">
        <v>12</v>
      </c>
      <c r="B59" s="57">
        <v>8228</v>
      </c>
      <c r="C59" s="60">
        <v>23</v>
      </c>
      <c r="D59" s="57">
        <v>8246</v>
      </c>
      <c r="E59" s="60">
        <v>13</v>
      </c>
      <c r="F59" s="57">
        <v>8257</v>
      </c>
      <c r="G59" s="63">
        <v>23</v>
      </c>
      <c r="H59" s="63">
        <v>8270</v>
      </c>
      <c r="I59" s="41"/>
      <c r="J59" s="41"/>
      <c r="K59" s="42">
        <v>0</v>
      </c>
      <c r="L59">
        <v>1212</v>
      </c>
    </row>
    <row r="60" spans="1:12" x14ac:dyDescent="0.3">
      <c r="A60" s="57">
        <v>12</v>
      </c>
      <c r="B60" s="57">
        <v>8398</v>
      </c>
      <c r="C60" s="60">
        <v>23</v>
      </c>
      <c r="D60" s="57">
        <v>8409</v>
      </c>
      <c r="E60" s="60">
        <v>24</v>
      </c>
      <c r="F60" s="57">
        <v>8430</v>
      </c>
      <c r="G60" s="63">
        <v>14</v>
      </c>
      <c r="H60" s="63">
        <v>8441</v>
      </c>
      <c r="I60" s="41"/>
      <c r="J60" s="41"/>
      <c r="K60" s="42">
        <v>0</v>
      </c>
      <c r="L60">
        <v>1221</v>
      </c>
    </row>
    <row r="61" spans="1:12" x14ac:dyDescent="0.3">
      <c r="A61" s="57">
        <v>21</v>
      </c>
      <c r="B61" s="57">
        <v>8538</v>
      </c>
      <c r="C61" s="60">
        <v>21</v>
      </c>
      <c r="D61" s="57">
        <v>8546</v>
      </c>
      <c r="E61" s="60">
        <v>11</v>
      </c>
      <c r="F61" s="57">
        <v>8556</v>
      </c>
      <c r="G61" s="63">
        <v>21</v>
      </c>
      <c r="H61" s="63">
        <v>8585</v>
      </c>
      <c r="I61" s="41"/>
      <c r="J61" s="41"/>
      <c r="K61" s="42">
        <v>0</v>
      </c>
      <c r="L61">
        <v>2212</v>
      </c>
    </row>
    <row r="62" spans="1:12" x14ac:dyDescent="0.3">
      <c r="A62" s="57">
        <v>12</v>
      </c>
      <c r="B62" s="57">
        <v>8693</v>
      </c>
      <c r="C62" s="60">
        <v>23</v>
      </c>
      <c r="D62" s="57">
        <v>8706</v>
      </c>
      <c r="E62" s="60">
        <v>24</v>
      </c>
      <c r="F62" s="57">
        <v>8727</v>
      </c>
      <c r="G62" s="63">
        <v>14</v>
      </c>
      <c r="H62" s="63">
        <v>8738</v>
      </c>
      <c r="I62" s="41"/>
      <c r="J62" s="41"/>
      <c r="K62" s="42">
        <v>0</v>
      </c>
      <c r="L62">
        <v>1221</v>
      </c>
    </row>
    <row r="63" spans="1:12" x14ac:dyDescent="0.3">
      <c r="A63" s="57">
        <v>12</v>
      </c>
      <c r="B63" s="57">
        <v>8837</v>
      </c>
      <c r="C63" s="60">
        <v>23</v>
      </c>
      <c r="D63" s="57">
        <v>8891</v>
      </c>
      <c r="E63" s="60">
        <v>24</v>
      </c>
      <c r="F63" s="57">
        <v>8904</v>
      </c>
      <c r="G63" s="63">
        <v>14</v>
      </c>
      <c r="H63" s="63">
        <v>8932</v>
      </c>
      <c r="I63" s="41"/>
      <c r="J63" s="41"/>
      <c r="K63" s="42">
        <v>0</v>
      </c>
      <c r="L63">
        <v>1221</v>
      </c>
    </row>
    <row r="64" spans="1:12" x14ac:dyDescent="0.3">
      <c r="A64" s="57">
        <v>21</v>
      </c>
      <c r="B64" s="57">
        <v>9033</v>
      </c>
      <c r="C64" s="60">
        <v>21</v>
      </c>
      <c r="D64" s="57">
        <v>9041</v>
      </c>
      <c r="E64" s="60">
        <v>11</v>
      </c>
      <c r="F64" s="57">
        <v>9052</v>
      </c>
      <c r="G64" s="63">
        <v>21</v>
      </c>
      <c r="H64" s="63">
        <v>9061</v>
      </c>
      <c r="I64" s="41"/>
      <c r="J64" s="41"/>
      <c r="K64" s="42">
        <v>0</v>
      </c>
      <c r="L64">
        <v>2212</v>
      </c>
    </row>
    <row r="65" spans="1:12" x14ac:dyDescent="0.3">
      <c r="A65" s="57">
        <v>12</v>
      </c>
      <c r="B65" s="57">
        <v>9172</v>
      </c>
      <c r="C65" s="60">
        <v>23</v>
      </c>
      <c r="D65" s="57">
        <v>9182</v>
      </c>
      <c r="E65" s="60">
        <v>24</v>
      </c>
      <c r="F65" s="57">
        <v>9187</v>
      </c>
      <c r="G65" s="63">
        <v>23</v>
      </c>
      <c r="H65" s="63">
        <v>9210</v>
      </c>
      <c r="I65" s="41"/>
      <c r="J65" s="41"/>
      <c r="K65" s="42">
        <v>0</v>
      </c>
      <c r="L65">
        <v>1222</v>
      </c>
    </row>
    <row r="66" spans="1:12" x14ac:dyDescent="0.3">
      <c r="A66" s="57">
        <v>12</v>
      </c>
      <c r="B66" s="57">
        <v>9320</v>
      </c>
      <c r="C66" s="60">
        <v>23</v>
      </c>
      <c r="D66" s="57">
        <v>9344</v>
      </c>
      <c r="E66" s="60">
        <v>24</v>
      </c>
      <c r="F66" s="57">
        <v>9349</v>
      </c>
      <c r="G66" s="63">
        <v>23</v>
      </c>
      <c r="H66" s="63">
        <v>9372</v>
      </c>
      <c r="I66" s="41"/>
      <c r="J66" s="41"/>
      <c r="K66" s="42">
        <v>0</v>
      </c>
      <c r="L66">
        <v>1222</v>
      </c>
    </row>
    <row r="67" spans="1:12" x14ac:dyDescent="0.3">
      <c r="A67" s="57">
        <v>12</v>
      </c>
      <c r="B67" s="57">
        <v>9483</v>
      </c>
      <c r="C67" s="60">
        <v>23</v>
      </c>
      <c r="D67" s="57">
        <v>9493</v>
      </c>
      <c r="E67" s="60">
        <v>13</v>
      </c>
      <c r="F67" s="57">
        <v>9505</v>
      </c>
      <c r="G67" s="63">
        <v>23</v>
      </c>
      <c r="H67" s="63">
        <v>9517</v>
      </c>
      <c r="I67" s="41"/>
      <c r="J67" s="41"/>
      <c r="K67" s="42">
        <v>0</v>
      </c>
      <c r="L67">
        <v>1212</v>
      </c>
    </row>
    <row r="68" spans="1:12" x14ac:dyDescent="0.3">
      <c r="A68" s="57">
        <v>21</v>
      </c>
      <c r="B68" s="57">
        <v>9627</v>
      </c>
      <c r="C68" s="60">
        <v>12</v>
      </c>
      <c r="D68" s="57">
        <v>9639</v>
      </c>
      <c r="E68" s="60">
        <v>24</v>
      </c>
      <c r="F68" s="57">
        <v>9648</v>
      </c>
      <c r="G68" s="63">
        <v>14</v>
      </c>
      <c r="H68" s="63">
        <v>9672</v>
      </c>
      <c r="I68" s="41"/>
      <c r="J68" s="41"/>
      <c r="K68" s="42">
        <v>0</v>
      </c>
      <c r="L68">
        <v>2121</v>
      </c>
    </row>
    <row r="69" spans="1:12" x14ac:dyDescent="0.3">
      <c r="A69" s="57">
        <v>21</v>
      </c>
      <c r="B69" s="57">
        <v>9772</v>
      </c>
      <c r="C69" s="60">
        <v>21</v>
      </c>
      <c r="D69" s="57">
        <v>9790</v>
      </c>
      <c r="E69" s="60">
        <v>11</v>
      </c>
      <c r="F69" s="57">
        <v>9802</v>
      </c>
      <c r="G69" s="63">
        <v>21</v>
      </c>
      <c r="H69" s="63">
        <v>9819</v>
      </c>
      <c r="I69" s="41"/>
      <c r="J69" s="41"/>
      <c r="K69" s="42">
        <v>0</v>
      </c>
      <c r="L69">
        <v>2212</v>
      </c>
    </row>
    <row r="70" spans="1:12" x14ac:dyDescent="0.3">
      <c r="A70" s="57">
        <v>12</v>
      </c>
      <c r="B70" s="57">
        <v>9913</v>
      </c>
      <c r="C70" s="60">
        <v>23</v>
      </c>
      <c r="D70" s="57">
        <v>9922</v>
      </c>
      <c r="E70" s="60">
        <v>13</v>
      </c>
      <c r="F70" s="57">
        <v>9934</v>
      </c>
      <c r="G70" s="63">
        <v>23</v>
      </c>
      <c r="H70" s="63">
        <v>9943</v>
      </c>
      <c r="I70" s="41"/>
      <c r="J70" s="41"/>
      <c r="K70" s="42">
        <v>0</v>
      </c>
      <c r="L70">
        <v>1212</v>
      </c>
    </row>
    <row r="71" spans="1:12" x14ac:dyDescent="0.3">
      <c r="A71" s="57">
        <v>12</v>
      </c>
      <c r="B71" s="57">
        <v>10062</v>
      </c>
      <c r="C71" s="60">
        <v>23</v>
      </c>
      <c r="D71" s="57">
        <v>10078</v>
      </c>
      <c r="E71" s="60">
        <v>24</v>
      </c>
      <c r="F71" s="57">
        <v>10100</v>
      </c>
      <c r="G71" s="63">
        <v>23</v>
      </c>
      <c r="H71" s="63">
        <v>10133</v>
      </c>
      <c r="I71" s="41"/>
      <c r="J71" s="41"/>
      <c r="K71" s="42">
        <v>0</v>
      </c>
      <c r="L71">
        <v>1222</v>
      </c>
    </row>
    <row r="72" spans="1:12" x14ac:dyDescent="0.3">
      <c r="A72" s="57">
        <v>21</v>
      </c>
      <c r="B72" s="57">
        <v>10231</v>
      </c>
      <c r="C72" s="60">
        <v>12</v>
      </c>
      <c r="D72" s="57">
        <v>10242</v>
      </c>
      <c r="E72" s="60">
        <v>24</v>
      </c>
      <c r="F72" s="57">
        <v>10251</v>
      </c>
      <c r="G72" s="63">
        <v>23</v>
      </c>
      <c r="H72" s="63">
        <v>10267</v>
      </c>
      <c r="I72" s="41"/>
      <c r="J72" s="41"/>
      <c r="K72" s="42">
        <v>0</v>
      </c>
      <c r="L72">
        <v>2122</v>
      </c>
    </row>
    <row r="73" spans="1:12" x14ac:dyDescent="0.3">
      <c r="A73" s="57">
        <v>21</v>
      </c>
      <c r="B73" s="57">
        <v>10425</v>
      </c>
      <c r="C73" s="60">
        <v>12</v>
      </c>
      <c r="D73" s="57">
        <v>10437</v>
      </c>
      <c r="E73" s="60">
        <v>24</v>
      </c>
      <c r="F73" s="57">
        <v>10465</v>
      </c>
      <c r="G73" s="63">
        <v>23</v>
      </c>
      <c r="H73" s="63">
        <v>10470</v>
      </c>
      <c r="I73" s="41"/>
      <c r="J73" s="41"/>
      <c r="K73" s="42">
        <v>0</v>
      </c>
      <c r="L73">
        <v>2122</v>
      </c>
    </row>
    <row r="74" spans="1:12" x14ac:dyDescent="0.3">
      <c r="A74" s="57">
        <v>21</v>
      </c>
      <c r="B74" s="57">
        <v>10576</v>
      </c>
      <c r="C74" s="60">
        <v>12</v>
      </c>
      <c r="D74" s="57">
        <v>10595</v>
      </c>
      <c r="E74" s="60">
        <v>24</v>
      </c>
      <c r="F74" s="57">
        <v>10606</v>
      </c>
      <c r="G74" s="63">
        <v>23</v>
      </c>
      <c r="H74" s="63">
        <v>10649</v>
      </c>
      <c r="I74" s="41"/>
      <c r="J74" s="41"/>
      <c r="K74" s="42">
        <v>0</v>
      </c>
      <c r="L74">
        <v>2122</v>
      </c>
    </row>
    <row r="75" spans="1:12" x14ac:dyDescent="0.3">
      <c r="A75" s="57">
        <v>21</v>
      </c>
      <c r="B75" s="57">
        <v>10754</v>
      </c>
      <c r="C75" s="60">
        <v>12</v>
      </c>
      <c r="D75" s="57">
        <v>10792</v>
      </c>
      <c r="E75" s="60">
        <v>24</v>
      </c>
      <c r="F75" s="57">
        <v>10817</v>
      </c>
      <c r="G75" s="63">
        <v>23</v>
      </c>
      <c r="H75" s="63">
        <v>10846</v>
      </c>
      <c r="I75" s="41"/>
      <c r="J75" s="41"/>
      <c r="K75" s="42">
        <v>0</v>
      </c>
      <c r="L75">
        <v>2122</v>
      </c>
    </row>
    <row r="76" spans="1:12" x14ac:dyDescent="0.3">
      <c r="A76" s="57">
        <v>21</v>
      </c>
      <c r="B76" s="57">
        <v>10953</v>
      </c>
      <c r="C76" s="60">
        <v>12</v>
      </c>
      <c r="D76" s="57">
        <v>10964</v>
      </c>
      <c r="E76" s="60">
        <v>24</v>
      </c>
      <c r="F76" s="57">
        <v>10974</v>
      </c>
      <c r="G76" s="63">
        <v>14</v>
      </c>
      <c r="H76" s="63">
        <v>10989</v>
      </c>
      <c r="I76" s="41"/>
      <c r="J76" s="41"/>
      <c r="K76" s="42">
        <v>0</v>
      </c>
      <c r="L76">
        <v>2121</v>
      </c>
    </row>
    <row r="77" spans="1:12" x14ac:dyDescent="0.3">
      <c r="A77" s="57">
        <v>21</v>
      </c>
      <c r="B77" s="57">
        <v>11090</v>
      </c>
      <c r="C77" s="60">
        <v>12</v>
      </c>
      <c r="D77" s="57">
        <v>11119</v>
      </c>
      <c r="E77" s="60">
        <v>24</v>
      </c>
      <c r="F77" s="57">
        <v>11133</v>
      </c>
      <c r="G77" s="63">
        <v>23</v>
      </c>
      <c r="H77" s="63">
        <v>11167</v>
      </c>
      <c r="I77" s="41"/>
      <c r="J77" s="41"/>
      <c r="K77" s="42">
        <v>0</v>
      </c>
      <c r="L77">
        <v>2122</v>
      </c>
    </row>
    <row r="78" spans="1:12" x14ac:dyDescent="0.3">
      <c r="A78" s="57">
        <v>21</v>
      </c>
      <c r="B78" s="57">
        <v>11283</v>
      </c>
      <c r="C78" s="60">
        <v>12</v>
      </c>
      <c r="D78" s="57">
        <v>11294</v>
      </c>
      <c r="E78" s="60">
        <v>24</v>
      </c>
      <c r="F78" s="57">
        <v>11319</v>
      </c>
      <c r="G78" s="63">
        <v>23</v>
      </c>
      <c r="H78" s="63">
        <v>11345</v>
      </c>
      <c r="I78" s="41"/>
      <c r="J78" s="41"/>
      <c r="K78" s="42">
        <v>0</v>
      </c>
      <c r="L78">
        <v>2122</v>
      </c>
    </row>
    <row r="79" spans="1:12" x14ac:dyDescent="0.3">
      <c r="A79" s="57">
        <v>21</v>
      </c>
      <c r="B79" s="57">
        <v>11445</v>
      </c>
      <c r="C79" s="60">
        <v>12</v>
      </c>
      <c r="D79" s="57">
        <v>11465</v>
      </c>
      <c r="E79" s="60">
        <v>24</v>
      </c>
      <c r="F79" s="57">
        <v>11481</v>
      </c>
      <c r="G79" s="63">
        <v>23</v>
      </c>
      <c r="H79" s="63">
        <v>11496</v>
      </c>
      <c r="I79" s="41"/>
      <c r="J79" s="41"/>
      <c r="K79" s="42">
        <v>0</v>
      </c>
      <c r="L79">
        <v>2122</v>
      </c>
    </row>
    <row r="80" spans="1:12" x14ac:dyDescent="0.3">
      <c r="A80" s="57">
        <v>21</v>
      </c>
      <c r="B80" s="57">
        <v>11598</v>
      </c>
      <c r="C80" s="60">
        <v>21</v>
      </c>
      <c r="D80" s="57">
        <v>11606</v>
      </c>
      <c r="E80" s="60">
        <v>22</v>
      </c>
      <c r="F80" s="57">
        <v>11636</v>
      </c>
      <c r="G80" s="63">
        <v>23</v>
      </c>
      <c r="H80" s="63">
        <v>11642</v>
      </c>
      <c r="I80" s="41"/>
      <c r="J80" s="41"/>
      <c r="K80" s="42">
        <v>0</v>
      </c>
      <c r="L80">
        <v>2222</v>
      </c>
    </row>
    <row r="81" spans="1:12" x14ac:dyDescent="0.3">
      <c r="A81" s="57">
        <v>21</v>
      </c>
      <c r="B81" s="57">
        <v>11742</v>
      </c>
      <c r="C81" s="60">
        <v>21</v>
      </c>
      <c r="D81" s="57">
        <v>11750</v>
      </c>
      <c r="E81" s="60">
        <v>11</v>
      </c>
      <c r="F81" s="57">
        <v>11762</v>
      </c>
      <c r="G81" s="63">
        <v>21</v>
      </c>
      <c r="H81" s="63">
        <v>11784</v>
      </c>
      <c r="I81" s="41"/>
      <c r="J81" s="41"/>
      <c r="K81" s="42">
        <v>0</v>
      </c>
      <c r="L81">
        <v>2212</v>
      </c>
    </row>
    <row r="82" spans="1:12" x14ac:dyDescent="0.3">
      <c r="A82" s="57">
        <v>12</v>
      </c>
      <c r="B82" s="57">
        <v>11901</v>
      </c>
      <c r="C82" s="60">
        <v>23</v>
      </c>
      <c r="D82" s="57">
        <v>11911</v>
      </c>
      <c r="E82" s="60">
        <v>13</v>
      </c>
      <c r="F82" s="57">
        <v>11942</v>
      </c>
      <c r="G82" s="63">
        <v>23</v>
      </c>
      <c r="H82" s="63">
        <v>11968</v>
      </c>
      <c r="I82" s="41"/>
      <c r="J82" s="41"/>
      <c r="K82" s="42">
        <v>0</v>
      </c>
      <c r="L82">
        <v>1212</v>
      </c>
    </row>
    <row r="83" spans="1:12" x14ac:dyDescent="0.3">
      <c r="A83" s="57">
        <v>21</v>
      </c>
      <c r="B83" s="57">
        <v>12068</v>
      </c>
      <c r="C83" s="60">
        <v>21</v>
      </c>
      <c r="D83" s="57">
        <v>12076</v>
      </c>
      <c r="E83" s="60">
        <v>11</v>
      </c>
      <c r="F83" s="57">
        <v>12087</v>
      </c>
      <c r="G83" s="63">
        <v>21</v>
      </c>
      <c r="H83" s="63">
        <v>12097</v>
      </c>
      <c r="I83" s="41"/>
      <c r="J83" s="41"/>
      <c r="K83" s="42">
        <v>0</v>
      </c>
      <c r="L83">
        <v>2212</v>
      </c>
    </row>
    <row r="84" spans="1:12" x14ac:dyDescent="0.3">
      <c r="A84" s="58">
        <v>21</v>
      </c>
      <c r="B84" s="58">
        <v>12190</v>
      </c>
      <c r="C84" s="61">
        <v>12</v>
      </c>
      <c r="D84" s="58">
        <v>12201</v>
      </c>
      <c r="E84" s="61">
        <v>13</v>
      </c>
      <c r="F84" s="58">
        <v>12221</v>
      </c>
      <c r="G84" s="64">
        <v>23</v>
      </c>
      <c r="H84" s="64">
        <v>12238</v>
      </c>
      <c r="I84" s="40"/>
      <c r="J84" s="40"/>
      <c r="K84" s="50">
        <v>0</v>
      </c>
      <c r="L84">
        <v>2112</v>
      </c>
    </row>
    <row r="85" spans="1:12" x14ac:dyDescent="0.3">
      <c r="A85" s="58">
        <v>12</v>
      </c>
      <c r="B85" s="58">
        <v>12338</v>
      </c>
      <c r="C85" s="61">
        <v>23</v>
      </c>
      <c r="D85" s="58">
        <v>12352</v>
      </c>
      <c r="E85" s="61">
        <v>13</v>
      </c>
      <c r="F85" s="58">
        <v>12372</v>
      </c>
      <c r="G85" s="64">
        <v>23</v>
      </c>
      <c r="H85" s="64">
        <v>12384</v>
      </c>
      <c r="I85" s="40"/>
      <c r="J85" s="40"/>
      <c r="K85" s="50">
        <v>0</v>
      </c>
      <c r="L85">
        <v>1212</v>
      </c>
    </row>
    <row r="86" spans="1:12" x14ac:dyDescent="0.3">
      <c r="A86" s="58">
        <v>21</v>
      </c>
      <c r="B86" s="58">
        <v>12483</v>
      </c>
      <c r="C86" s="61">
        <v>12</v>
      </c>
      <c r="D86" s="58">
        <v>12504</v>
      </c>
      <c r="E86" s="61">
        <v>24</v>
      </c>
      <c r="F86" s="58">
        <v>12514</v>
      </c>
      <c r="G86" s="64">
        <v>23</v>
      </c>
      <c r="H86" s="64">
        <v>12542</v>
      </c>
      <c r="I86" s="40"/>
      <c r="J86" s="40"/>
      <c r="K86" s="50">
        <v>0</v>
      </c>
      <c r="L86">
        <v>2122</v>
      </c>
    </row>
    <row r="87" spans="1:12" x14ac:dyDescent="0.3">
      <c r="A87" s="58">
        <v>12</v>
      </c>
      <c r="B87" s="58">
        <v>12643</v>
      </c>
      <c r="C87" s="61">
        <v>23</v>
      </c>
      <c r="D87" s="58">
        <v>12651</v>
      </c>
      <c r="E87" s="61">
        <v>13</v>
      </c>
      <c r="F87" s="58">
        <v>12661</v>
      </c>
      <c r="G87" s="64">
        <v>23</v>
      </c>
      <c r="H87" s="64">
        <v>12677</v>
      </c>
      <c r="I87" s="40"/>
      <c r="J87" s="40"/>
      <c r="K87" s="50">
        <v>0</v>
      </c>
      <c r="L87">
        <v>1212</v>
      </c>
    </row>
    <row r="88" spans="1:12" x14ac:dyDescent="0.3">
      <c r="A88" s="58">
        <v>21</v>
      </c>
      <c r="B88" s="58">
        <v>12775</v>
      </c>
      <c r="C88" s="61">
        <v>12</v>
      </c>
      <c r="D88" s="58">
        <v>12785</v>
      </c>
      <c r="E88" s="61">
        <v>24</v>
      </c>
      <c r="F88" s="58">
        <v>12795</v>
      </c>
      <c r="G88" s="64">
        <v>14</v>
      </c>
      <c r="H88" s="64">
        <v>12809</v>
      </c>
      <c r="I88" s="40"/>
      <c r="J88" s="40"/>
      <c r="K88" s="50">
        <v>0</v>
      </c>
      <c r="L88">
        <v>2121</v>
      </c>
    </row>
    <row r="89" spans="1:12" x14ac:dyDescent="0.3">
      <c r="A89" s="58">
        <v>21</v>
      </c>
      <c r="B89" s="58">
        <v>12911</v>
      </c>
      <c r="C89" s="61">
        <v>21</v>
      </c>
      <c r="D89" s="58">
        <v>12918</v>
      </c>
      <c r="E89" s="61">
        <v>11</v>
      </c>
      <c r="F89" s="58">
        <v>12964</v>
      </c>
      <c r="G89" s="64">
        <v>21</v>
      </c>
      <c r="H89" s="64">
        <v>12989</v>
      </c>
      <c r="I89" s="40"/>
      <c r="J89" s="40"/>
      <c r="K89" s="50">
        <v>0</v>
      </c>
      <c r="L89">
        <v>2212</v>
      </c>
    </row>
    <row r="90" spans="1:12" x14ac:dyDescent="0.3">
      <c r="A90" s="58">
        <v>21</v>
      </c>
      <c r="B90" s="58">
        <v>13081</v>
      </c>
      <c r="C90" s="61">
        <v>12</v>
      </c>
      <c r="D90" s="58">
        <v>13092</v>
      </c>
      <c r="E90" s="61">
        <v>24</v>
      </c>
      <c r="F90" s="58">
        <v>13106</v>
      </c>
      <c r="G90" s="64">
        <v>23</v>
      </c>
      <c r="H90" s="64">
        <v>13128</v>
      </c>
      <c r="I90" s="40"/>
      <c r="J90" s="40"/>
      <c r="K90" s="50">
        <v>0</v>
      </c>
      <c r="L90">
        <v>2122</v>
      </c>
    </row>
    <row r="91" spans="1:12" x14ac:dyDescent="0.3">
      <c r="A91" s="58">
        <v>21</v>
      </c>
      <c r="B91" s="58">
        <v>13237</v>
      </c>
      <c r="C91" s="61">
        <v>12</v>
      </c>
      <c r="D91" s="58">
        <v>13247</v>
      </c>
      <c r="E91" s="61">
        <v>24</v>
      </c>
      <c r="F91" s="58">
        <v>13258</v>
      </c>
      <c r="G91" s="64">
        <v>14</v>
      </c>
      <c r="H91" s="64">
        <v>13274</v>
      </c>
      <c r="I91" s="40"/>
      <c r="J91" s="40"/>
      <c r="K91" s="50">
        <v>0</v>
      </c>
      <c r="L91">
        <v>2121</v>
      </c>
    </row>
    <row r="92" spans="1:12" x14ac:dyDescent="0.3">
      <c r="A92" s="58">
        <v>21</v>
      </c>
      <c r="B92" s="58">
        <v>13393</v>
      </c>
      <c r="C92" s="61">
        <v>12</v>
      </c>
      <c r="D92" s="58">
        <v>13404</v>
      </c>
      <c r="E92" s="61">
        <v>24</v>
      </c>
      <c r="F92" s="58">
        <v>13434</v>
      </c>
      <c r="G92" s="64">
        <v>23</v>
      </c>
      <c r="H92" s="64">
        <v>13459</v>
      </c>
      <c r="I92" s="40"/>
      <c r="J92" s="40"/>
      <c r="K92" s="50">
        <v>0</v>
      </c>
      <c r="L92">
        <v>2122</v>
      </c>
    </row>
    <row r="93" spans="1:12" x14ac:dyDescent="0.3">
      <c r="A93" s="58">
        <v>21</v>
      </c>
      <c r="B93" s="58">
        <v>13556</v>
      </c>
      <c r="C93" s="61">
        <v>21</v>
      </c>
      <c r="D93" s="58">
        <v>13564</v>
      </c>
      <c r="E93" s="61">
        <v>11</v>
      </c>
      <c r="F93" s="58">
        <v>13575</v>
      </c>
      <c r="G93" s="64">
        <v>21</v>
      </c>
      <c r="H93" s="64">
        <v>13601</v>
      </c>
      <c r="I93" s="40"/>
      <c r="J93" s="40"/>
      <c r="K93" s="50">
        <v>0</v>
      </c>
      <c r="L93">
        <v>2212</v>
      </c>
    </row>
    <row r="94" spans="1:12" x14ac:dyDescent="0.3">
      <c r="A94" s="58">
        <v>21</v>
      </c>
      <c r="B94" s="58">
        <v>13692</v>
      </c>
      <c r="C94" s="61">
        <v>21</v>
      </c>
      <c r="D94" s="58">
        <v>13699</v>
      </c>
      <c r="E94" s="61">
        <v>11</v>
      </c>
      <c r="F94" s="58">
        <v>13710</v>
      </c>
      <c r="G94" s="64">
        <v>21</v>
      </c>
      <c r="H94" s="64">
        <v>13737</v>
      </c>
      <c r="I94" s="40"/>
      <c r="J94" s="40"/>
      <c r="K94" s="50">
        <v>0</v>
      </c>
      <c r="L94">
        <v>2212</v>
      </c>
    </row>
    <row r="95" spans="1:12" x14ac:dyDescent="0.3">
      <c r="A95" s="58">
        <v>21</v>
      </c>
      <c r="B95" s="58">
        <v>13842</v>
      </c>
      <c r="C95" s="61">
        <v>12</v>
      </c>
      <c r="D95" s="58">
        <v>13852</v>
      </c>
      <c r="E95" s="61">
        <v>24</v>
      </c>
      <c r="F95" s="58">
        <v>13872</v>
      </c>
      <c r="G95" s="64">
        <v>23</v>
      </c>
      <c r="H95" s="64">
        <v>13877</v>
      </c>
      <c r="I95" s="40"/>
      <c r="J95" s="40"/>
      <c r="K95" s="50">
        <v>0</v>
      </c>
      <c r="L95">
        <v>2122</v>
      </c>
    </row>
    <row r="96" spans="1:12" x14ac:dyDescent="0.3">
      <c r="A96" s="58">
        <v>21</v>
      </c>
      <c r="B96" s="58">
        <v>13974</v>
      </c>
      <c r="C96" s="61">
        <v>12</v>
      </c>
      <c r="D96" s="58">
        <v>13986</v>
      </c>
      <c r="E96" s="61">
        <v>24</v>
      </c>
      <c r="F96" s="58">
        <v>13995</v>
      </c>
      <c r="G96" s="64">
        <v>14</v>
      </c>
      <c r="H96" s="64">
        <v>14006</v>
      </c>
      <c r="I96" s="40"/>
      <c r="J96" s="40"/>
      <c r="K96" s="50">
        <v>0</v>
      </c>
      <c r="L96">
        <v>2121</v>
      </c>
    </row>
    <row r="97" spans="1:12" x14ac:dyDescent="0.3">
      <c r="A97" s="58">
        <v>21</v>
      </c>
      <c r="B97" s="58">
        <v>14103</v>
      </c>
      <c r="C97" s="61">
        <v>21</v>
      </c>
      <c r="D97" s="58">
        <v>14119</v>
      </c>
      <c r="E97" s="61">
        <v>11</v>
      </c>
      <c r="F97" s="58">
        <v>14130</v>
      </c>
      <c r="G97" s="64">
        <v>21</v>
      </c>
      <c r="H97" s="64">
        <v>14144</v>
      </c>
      <c r="I97" s="40"/>
      <c r="J97" s="40"/>
      <c r="K97" s="50">
        <v>0</v>
      </c>
      <c r="L97">
        <v>2212</v>
      </c>
    </row>
    <row r="98" spans="1:12" x14ac:dyDescent="0.3">
      <c r="A98" s="58">
        <v>21</v>
      </c>
      <c r="B98" s="58">
        <v>14235</v>
      </c>
      <c r="C98" s="61">
        <v>12</v>
      </c>
      <c r="D98" s="58">
        <v>14248</v>
      </c>
      <c r="E98" s="61">
        <v>13</v>
      </c>
      <c r="F98" s="58">
        <v>14268</v>
      </c>
      <c r="G98" s="64">
        <v>23</v>
      </c>
      <c r="H98" s="64">
        <v>14287</v>
      </c>
      <c r="I98" s="40"/>
      <c r="J98" s="40"/>
      <c r="K98" s="50">
        <v>0</v>
      </c>
      <c r="L98">
        <v>2112</v>
      </c>
    </row>
    <row r="99" spans="1:12" x14ac:dyDescent="0.3">
      <c r="A99" s="58">
        <v>12</v>
      </c>
      <c r="B99" s="58">
        <v>14387</v>
      </c>
      <c r="C99" s="61">
        <v>23</v>
      </c>
      <c r="D99" s="58">
        <v>14395</v>
      </c>
      <c r="E99" s="61">
        <v>13</v>
      </c>
      <c r="F99" s="58">
        <v>14406</v>
      </c>
      <c r="G99" s="64">
        <v>23</v>
      </c>
      <c r="H99" s="64">
        <v>14415</v>
      </c>
      <c r="I99" s="40"/>
      <c r="J99" s="40"/>
      <c r="K99" s="50">
        <v>0</v>
      </c>
      <c r="L99">
        <v>1212</v>
      </c>
    </row>
    <row r="100" spans="1:12" x14ac:dyDescent="0.3">
      <c r="A100" s="58">
        <v>21</v>
      </c>
      <c r="B100" s="58">
        <v>14520</v>
      </c>
      <c r="C100" s="61">
        <v>12</v>
      </c>
      <c r="D100" s="58">
        <v>14532</v>
      </c>
      <c r="E100" s="61">
        <v>24</v>
      </c>
      <c r="F100" s="58">
        <v>14541</v>
      </c>
      <c r="G100" s="64">
        <v>23</v>
      </c>
      <c r="H100" s="64">
        <v>14549</v>
      </c>
      <c r="I100" s="40"/>
      <c r="J100" s="40"/>
      <c r="K100" s="50">
        <v>0</v>
      </c>
      <c r="L100">
        <v>2122</v>
      </c>
    </row>
    <row r="101" spans="1:12" x14ac:dyDescent="0.3">
      <c r="A101" s="58">
        <v>21</v>
      </c>
      <c r="B101" s="58">
        <v>14659</v>
      </c>
      <c r="C101" s="61">
        <v>12</v>
      </c>
      <c r="D101" s="58">
        <v>14700</v>
      </c>
      <c r="E101" s="61">
        <v>24</v>
      </c>
      <c r="F101" s="58">
        <v>14723</v>
      </c>
      <c r="G101" s="64">
        <v>23</v>
      </c>
      <c r="H101" s="64">
        <v>14741</v>
      </c>
      <c r="I101" s="40"/>
      <c r="J101" s="40"/>
      <c r="K101" s="50">
        <v>0</v>
      </c>
      <c r="L101">
        <v>2122</v>
      </c>
    </row>
    <row r="102" spans="1:12" x14ac:dyDescent="0.3">
      <c r="A102" s="58">
        <v>21</v>
      </c>
      <c r="B102" s="58">
        <v>14852</v>
      </c>
      <c r="C102" s="61">
        <v>12</v>
      </c>
      <c r="D102" s="58">
        <v>14863</v>
      </c>
      <c r="E102" s="61">
        <v>13</v>
      </c>
      <c r="F102" s="58">
        <v>14892</v>
      </c>
      <c r="G102" s="64">
        <v>23</v>
      </c>
      <c r="H102" s="64">
        <v>14917</v>
      </c>
      <c r="I102" s="40"/>
      <c r="J102" s="40"/>
      <c r="K102" s="50">
        <v>0</v>
      </c>
      <c r="L102">
        <v>2112</v>
      </c>
    </row>
    <row r="103" spans="1:12" x14ac:dyDescent="0.3">
      <c r="A103" s="58">
        <v>12</v>
      </c>
      <c r="B103" s="58">
        <v>15019</v>
      </c>
      <c r="C103" s="61">
        <v>23</v>
      </c>
      <c r="D103" s="58">
        <v>15041</v>
      </c>
      <c r="E103" s="61">
        <v>24</v>
      </c>
      <c r="F103" s="58">
        <v>15058</v>
      </c>
      <c r="G103" s="64">
        <v>14</v>
      </c>
      <c r="H103" s="64">
        <v>15070</v>
      </c>
      <c r="I103" s="40"/>
      <c r="J103" s="40"/>
      <c r="K103" s="50">
        <v>0</v>
      </c>
      <c r="L103">
        <v>1221</v>
      </c>
    </row>
    <row r="104" spans="1:12" x14ac:dyDescent="0.3">
      <c r="A104" s="58">
        <v>21</v>
      </c>
      <c r="B104" s="58">
        <v>15184</v>
      </c>
      <c r="C104" s="61">
        <v>12</v>
      </c>
      <c r="D104" s="58">
        <v>15196</v>
      </c>
      <c r="E104" s="61">
        <v>24</v>
      </c>
      <c r="F104" s="58">
        <v>15209</v>
      </c>
      <c r="G104" s="64">
        <v>23</v>
      </c>
      <c r="H104" s="64">
        <v>15231</v>
      </c>
      <c r="I104" s="40"/>
      <c r="J104" s="40"/>
      <c r="K104" s="50">
        <v>0</v>
      </c>
      <c r="L104">
        <v>2122</v>
      </c>
    </row>
    <row r="105" spans="1:12" x14ac:dyDescent="0.3">
      <c r="A105" s="58">
        <v>12</v>
      </c>
      <c r="B105" s="58">
        <v>15329</v>
      </c>
      <c r="C105" s="61">
        <v>23</v>
      </c>
      <c r="D105" s="58">
        <v>15338</v>
      </c>
      <c r="E105" s="61">
        <v>24</v>
      </c>
      <c r="F105" s="58">
        <v>15346</v>
      </c>
      <c r="G105" s="64">
        <v>14</v>
      </c>
      <c r="H105" s="64">
        <v>15382</v>
      </c>
      <c r="I105" s="40"/>
      <c r="J105" s="40"/>
      <c r="K105" s="50">
        <v>0</v>
      </c>
      <c r="L105">
        <v>1221</v>
      </c>
    </row>
    <row r="106" spans="1:12" x14ac:dyDescent="0.3">
      <c r="A106" s="58">
        <v>12</v>
      </c>
      <c r="B106" s="58">
        <v>15484</v>
      </c>
      <c r="C106" s="61">
        <v>23</v>
      </c>
      <c r="D106" s="58">
        <v>15490</v>
      </c>
      <c r="E106" s="61">
        <v>13</v>
      </c>
      <c r="F106" s="58">
        <v>15501</v>
      </c>
      <c r="G106" s="64">
        <v>23</v>
      </c>
      <c r="H106" s="64">
        <v>15516</v>
      </c>
      <c r="I106" s="40"/>
      <c r="J106" s="40"/>
      <c r="K106" s="50">
        <v>0</v>
      </c>
      <c r="L106">
        <v>1212</v>
      </c>
    </row>
    <row r="107" spans="1:12" x14ac:dyDescent="0.3">
      <c r="A107" s="58">
        <v>12</v>
      </c>
      <c r="B107" s="58">
        <v>15615</v>
      </c>
      <c r="C107" s="61">
        <v>23</v>
      </c>
      <c r="D107" s="58">
        <v>15624</v>
      </c>
      <c r="E107" s="61">
        <v>13</v>
      </c>
      <c r="F107" s="58">
        <v>15655</v>
      </c>
      <c r="G107" s="64">
        <v>23</v>
      </c>
      <c r="H107" s="64">
        <v>15672</v>
      </c>
      <c r="I107" s="40"/>
      <c r="J107" s="40"/>
      <c r="K107" s="50">
        <v>0</v>
      </c>
      <c r="L107">
        <v>1212</v>
      </c>
    </row>
    <row r="108" spans="1:12" x14ac:dyDescent="0.3">
      <c r="A108" s="58">
        <v>21</v>
      </c>
      <c r="B108" s="58">
        <v>15775</v>
      </c>
      <c r="C108" s="61">
        <v>21</v>
      </c>
      <c r="D108" s="58">
        <v>15784</v>
      </c>
      <c r="E108" s="61">
        <v>11</v>
      </c>
      <c r="F108" s="58">
        <v>15795</v>
      </c>
      <c r="G108" s="64">
        <v>21</v>
      </c>
      <c r="H108" s="64">
        <v>15812</v>
      </c>
      <c r="I108" s="40"/>
      <c r="J108" s="40"/>
      <c r="K108" s="50">
        <v>0</v>
      </c>
      <c r="L108">
        <v>2212</v>
      </c>
    </row>
    <row r="109" spans="1:12" x14ac:dyDescent="0.3">
      <c r="A109" s="58">
        <v>12</v>
      </c>
      <c r="B109" s="58">
        <v>15904</v>
      </c>
      <c r="C109" s="61">
        <v>14</v>
      </c>
      <c r="D109" s="58">
        <v>15940</v>
      </c>
      <c r="E109" s="61">
        <v>24</v>
      </c>
      <c r="F109" s="58">
        <v>15960</v>
      </c>
      <c r="G109" s="64">
        <v>23</v>
      </c>
      <c r="H109" s="64">
        <v>15995</v>
      </c>
      <c r="I109" s="40"/>
      <c r="J109" s="40"/>
      <c r="K109" s="50">
        <v>0</v>
      </c>
      <c r="L109">
        <v>1122</v>
      </c>
    </row>
    <row r="110" spans="1:12" x14ac:dyDescent="0.3">
      <c r="A110" s="57">
        <v>21</v>
      </c>
      <c r="B110" s="57">
        <v>16093</v>
      </c>
      <c r="C110" s="60">
        <v>21</v>
      </c>
      <c r="D110" s="57">
        <v>16119</v>
      </c>
      <c r="E110" s="60">
        <v>22</v>
      </c>
      <c r="F110" s="57">
        <v>16141</v>
      </c>
      <c r="G110" s="63">
        <v>23</v>
      </c>
      <c r="H110" s="63">
        <v>16161</v>
      </c>
      <c r="I110" s="41"/>
      <c r="J110" s="41"/>
      <c r="K110" s="42">
        <v>0</v>
      </c>
      <c r="L110">
        <v>2222</v>
      </c>
    </row>
    <row r="111" spans="1:12" x14ac:dyDescent="0.3">
      <c r="A111" s="57">
        <v>12</v>
      </c>
      <c r="B111" s="57">
        <v>16259</v>
      </c>
      <c r="C111" s="60">
        <v>23</v>
      </c>
      <c r="D111" s="57">
        <v>16284</v>
      </c>
      <c r="E111" s="60">
        <v>13</v>
      </c>
      <c r="F111" s="57">
        <v>16294</v>
      </c>
      <c r="G111" s="63">
        <v>23</v>
      </c>
      <c r="H111" s="63">
        <v>16326</v>
      </c>
      <c r="I111" s="41"/>
      <c r="J111" s="41"/>
      <c r="K111" s="42">
        <v>0</v>
      </c>
      <c r="L111">
        <v>1212</v>
      </c>
    </row>
    <row r="112" spans="1:12" x14ac:dyDescent="0.3">
      <c r="A112" s="57">
        <v>12</v>
      </c>
      <c r="B112" s="57">
        <v>16424</v>
      </c>
      <c r="C112" s="60">
        <v>14</v>
      </c>
      <c r="D112" s="57">
        <v>16445</v>
      </c>
      <c r="E112" s="60">
        <v>24</v>
      </c>
      <c r="F112" s="57">
        <v>16458</v>
      </c>
      <c r="G112" s="63">
        <v>23</v>
      </c>
      <c r="H112" s="63">
        <v>16471</v>
      </c>
      <c r="I112" s="41"/>
      <c r="J112" s="41"/>
      <c r="K112" s="42">
        <v>0</v>
      </c>
      <c r="L112">
        <v>1122</v>
      </c>
    </row>
    <row r="113" spans="1:12" x14ac:dyDescent="0.3">
      <c r="A113" s="57">
        <v>21</v>
      </c>
      <c r="B113" s="57">
        <v>16567</v>
      </c>
      <c r="C113" s="60">
        <v>12</v>
      </c>
      <c r="D113" s="57">
        <v>16579</v>
      </c>
      <c r="E113" s="60">
        <v>24</v>
      </c>
      <c r="F113" s="57">
        <v>16588</v>
      </c>
      <c r="G113" s="63">
        <v>14</v>
      </c>
      <c r="H113" s="63">
        <v>16599</v>
      </c>
      <c r="I113" s="41"/>
      <c r="J113" s="41"/>
      <c r="K113" s="42">
        <v>0</v>
      </c>
      <c r="L113">
        <v>2121</v>
      </c>
    </row>
    <row r="114" spans="1:12" x14ac:dyDescent="0.3">
      <c r="A114" s="57">
        <v>21</v>
      </c>
      <c r="B114" s="57">
        <v>16706</v>
      </c>
      <c r="C114" s="60">
        <v>12</v>
      </c>
      <c r="D114" s="57">
        <v>16737</v>
      </c>
      <c r="E114" s="60">
        <v>24</v>
      </c>
      <c r="F114" s="57">
        <v>16769</v>
      </c>
      <c r="G114" s="63">
        <v>23</v>
      </c>
      <c r="H114" s="63">
        <v>16785</v>
      </c>
      <c r="I114" s="41"/>
      <c r="J114" s="41"/>
      <c r="K114" s="42">
        <v>0</v>
      </c>
      <c r="L114">
        <v>2122</v>
      </c>
    </row>
    <row r="115" spans="1:12" x14ac:dyDescent="0.3">
      <c r="A115" s="57">
        <v>12</v>
      </c>
      <c r="B115" s="57">
        <v>16887</v>
      </c>
      <c r="C115" s="60">
        <v>23</v>
      </c>
      <c r="D115" s="57">
        <v>16896</v>
      </c>
      <c r="E115" s="60">
        <v>24</v>
      </c>
      <c r="F115" s="57">
        <v>16915</v>
      </c>
      <c r="G115" s="63">
        <v>14</v>
      </c>
      <c r="H115" s="63">
        <v>16926</v>
      </c>
      <c r="I115" s="41"/>
      <c r="J115" s="41"/>
      <c r="K115" s="42">
        <v>0</v>
      </c>
      <c r="L115">
        <v>1221</v>
      </c>
    </row>
    <row r="116" spans="1:12" x14ac:dyDescent="0.3">
      <c r="A116" s="57">
        <v>12</v>
      </c>
      <c r="B116" s="57">
        <v>17025</v>
      </c>
      <c r="C116" s="60">
        <v>14</v>
      </c>
      <c r="D116" s="57">
        <v>17057</v>
      </c>
      <c r="E116" s="60">
        <v>24</v>
      </c>
      <c r="F116" s="57">
        <v>17082</v>
      </c>
      <c r="G116" s="63">
        <v>23</v>
      </c>
      <c r="H116" s="63">
        <v>17117</v>
      </c>
      <c r="I116" s="41"/>
      <c r="J116" s="41"/>
      <c r="K116" s="42">
        <v>0</v>
      </c>
      <c r="L116">
        <v>1122</v>
      </c>
    </row>
    <row r="117" spans="1:12" x14ac:dyDescent="0.3">
      <c r="A117" s="57">
        <v>21</v>
      </c>
      <c r="B117" s="57">
        <v>17218</v>
      </c>
      <c r="C117" s="60">
        <v>12</v>
      </c>
      <c r="D117" s="57">
        <v>17229</v>
      </c>
      <c r="E117" s="60">
        <v>13</v>
      </c>
      <c r="F117" s="57">
        <v>17251</v>
      </c>
      <c r="G117" s="63">
        <v>14</v>
      </c>
      <c r="H117" s="63">
        <v>17262</v>
      </c>
      <c r="I117" s="41"/>
      <c r="J117" s="41"/>
      <c r="K117" s="42">
        <v>0</v>
      </c>
      <c r="L117">
        <v>2111</v>
      </c>
    </row>
    <row r="118" spans="1:12" x14ac:dyDescent="0.3">
      <c r="A118" s="57">
        <v>12</v>
      </c>
      <c r="B118" s="57">
        <v>17394</v>
      </c>
      <c r="C118" s="60">
        <v>23</v>
      </c>
      <c r="D118" s="57">
        <v>17425</v>
      </c>
      <c r="E118" s="60">
        <v>24</v>
      </c>
      <c r="F118" s="57">
        <v>17443</v>
      </c>
      <c r="G118" s="63">
        <v>23</v>
      </c>
      <c r="H118" s="63">
        <v>17453</v>
      </c>
      <c r="I118" s="41"/>
      <c r="J118" s="41"/>
      <c r="K118" s="42">
        <v>0</v>
      </c>
      <c r="L118">
        <v>1222</v>
      </c>
    </row>
    <row r="119" spans="1:12" x14ac:dyDescent="0.3">
      <c r="A119" s="57">
        <v>12</v>
      </c>
      <c r="B119" s="57">
        <v>17553</v>
      </c>
      <c r="C119" s="60">
        <v>14</v>
      </c>
      <c r="D119" s="57">
        <v>17573</v>
      </c>
      <c r="E119" s="60">
        <v>24</v>
      </c>
      <c r="F119" s="57">
        <v>17592</v>
      </c>
      <c r="G119" s="63">
        <v>23</v>
      </c>
      <c r="H119" s="63">
        <v>17632</v>
      </c>
      <c r="I119" s="41"/>
      <c r="J119" s="41"/>
      <c r="K119" s="42">
        <v>0</v>
      </c>
      <c r="L119">
        <v>1122</v>
      </c>
    </row>
    <row r="120" spans="1:12" x14ac:dyDescent="0.3">
      <c r="A120" s="57">
        <v>21</v>
      </c>
      <c r="B120" s="57">
        <v>17729</v>
      </c>
      <c r="C120" s="60">
        <v>21</v>
      </c>
      <c r="D120" s="57">
        <v>17737</v>
      </c>
      <c r="E120" s="60">
        <v>11</v>
      </c>
      <c r="F120" s="57">
        <v>17748</v>
      </c>
      <c r="G120" s="63">
        <v>21</v>
      </c>
      <c r="H120" s="63">
        <v>17758</v>
      </c>
      <c r="I120" s="41"/>
      <c r="J120" s="41"/>
      <c r="K120" s="42">
        <v>0</v>
      </c>
      <c r="L120">
        <v>2212</v>
      </c>
    </row>
    <row r="121" spans="1:12" x14ac:dyDescent="0.3">
      <c r="A121" s="57">
        <v>12</v>
      </c>
      <c r="B121" s="57">
        <v>17849</v>
      </c>
      <c r="C121" s="60">
        <v>23</v>
      </c>
      <c r="D121" s="57">
        <v>17859</v>
      </c>
      <c r="E121" s="60">
        <v>13</v>
      </c>
      <c r="F121" s="57">
        <v>17868</v>
      </c>
      <c r="G121" s="63">
        <v>23</v>
      </c>
      <c r="H121" s="63">
        <v>17898</v>
      </c>
      <c r="I121" s="41"/>
      <c r="J121" s="41"/>
      <c r="K121" s="42">
        <v>0</v>
      </c>
      <c r="L121">
        <v>1212</v>
      </c>
    </row>
    <row r="122" spans="1:12" x14ac:dyDescent="0.3">
      <c r="A122" s="57">
        <v>12</v>
      </c>
      <c r="B122" s="57">
        <v>17997</v>
      </c>
      <c r="C122" s="60">
        <v>23</v>
      </c>
      <c r="D122" s="57">
        <v>18006</v>
      </c>
      <c r="E122" s="60">
        <v>13</v>
      </c>
      <c r="F122" s="57">
        <v>18015</v>
      </c>
      <c r="G122" s="63">
        <v>23</v>
      </c>
      <c r="H122" s="63">
        <v>18027</v>
      </c>
      <c r="I122" s="41"/>
      <c r="J122" s="41"/>
      <c r="K122" s="42">
        <v>0</v>
      </c>
      <c r="L122">
        <v>1212</v>
      </c>
    </row>
    <row r="123" spans="1:12" x14ac:dyDescent="0.3">
      <c r="A123" s="57">
        <v>12</v>
      </c>
      <c r="B123" s="57">
        <v>18127</v>
      </c>
      <c r="C123" s="60">
        <v>14</v>
      </c>
      <c r="D123" s="57">
        <v>18146</v>
      </c>
      <c r="E123" s="60">
        <v>24</v>
      </c>
      <c r="F123" s="57">
        <v>18161</v>
      </c>
      <c r="G123" s="63">
        <v>23</v>
      </c>
      <c r="H123" s="63">
        <v>18179</v>
      </c>
      <c r="I123" s="41"/>
      <c r="J123" s="41"/>
      <c r="K123" s="42">
        <v>0</v>
      </c>
      <c r="L123">
        <v>1122</v>
      </c>
    </row>
    <row r="124" spans="1:12" x14ac:dyDescent="0.3">
      <c r="A124" s="57">
        <v>12</v>
      </c>
      <c r="B124" s="57">
        <v>18278</v>
      </c>
      <c r="C124" s="60">
        <v>23</v>
      </c>
      <c r="D124" s="57">
        <v>18289</v>
      </c>
      <c r="E124" s="60">
        <v>13</v>
      </c>
      <c r="F124" s="57">
        <v>18299</v>
      </c>
      <c r="G124" s="63">
        <v>23</v>
      </c>
      <c r="H124" s="63">
        <v>18325</v>
      </c>
      <c r="I124" s="41"/>
      <c r="J124" s="41"/>
      <c r="K124" s="42">
        <v>0</v>
      </c>
      <c r="L124">
        <v>1212</v>
      </c>
    </row>
    <row r="125" spans="1:12" x14ac:dyDescent="0.3">
      <c r="A125" s="57">
        <v>12</v>
      </c>
      <c r="B125" s="57">
        <v>18433</v>
      </c>
      <c r="C125" s="60">
        <v>14</v>
      </c>
      <c r="D125" s="57">
        <v>18456</v>
      </c>
      <c r="E125" s="60">
        <v>24</v>
      </c>
      <c r="F125" s="57">
        <v>18473</v>
      </c>
      <c r="G125" s="63">
        <v>23</v>
      </c>
      <c r="H125" s="63">
        <v>18482</v>
      </c>
      <c r="I125" s="41"/>
      <c r="J125" s="41"/>
      <c r="K125" s="42">
        <v>0</v>
      </c>
      <c r="L125">
        <v>1122</v>
      </c>
    </row>
    <row r="126" spans="1:12" x14ac:dyDescent="0.3">
      <c r="A126" s="57">
        <v>21</v>
      </c>
      <c r="B126" s="57">
        <v>18589</v>
      </c>
      <c r="C126" s="60">
        <v>12</v>
      </c>
      <c r="D126" s="57">
        <v>18599</v>
      </c>
      <c r="E126" s="60">
        <v>24</v>
      </c>
      <c r="F126" s="57">
        <v>18609</v>
      </c>
      <c r="G126" s="63">
        <v>14</v>
      </c>
      <c r="H126" s="63">
        <v>18620</v>
      </c>
      <c r="I126" s="41"/>
      <c r="J126" s="41"/>
      <c r="K126" s="42">
        <v>0</v>
      </c>
      <c r="L126">
        <v>2121</v>
      </c>
    </row>
    <row r="127" spans="1:12" x14ac:dyDescent="0.3">
      <c r="A127" s="57">
        <v>12</v>
      </c>
      <c r="B127" s="57">
        <v>18719</v>
      </c>
      <c r="C127" s="60">
        <v>14</v>
      </c>
      <c r="D127" s="57">
        <v>18742</v>
      </c>
      <c r="E127" s="60">
        <v>24</v>
      </c>
      <c r="F127" s="57">
        <v>18752</v>
      </c>
      <c r="G127" s="63">
        <v>23</v>
      </c>
      <c r="H127" s="63">
        <v>18769</v>
      </c>
      <c r="I127" s="41"/>
      <c r="J127" s="41"/>
      <c r="K127" s="42">
        <v>0</v>
      </c>
      <c r="L127">
        <v>1122</v>
      </c>
    </row>
    <row r="128" spans="1:12" x14ac:dyDescent="0.3">
      <c r="A128" s="57">
        <v>12</v>
      </c>
      <c r="B128" s="57">
        <v>18870</v>
      </c>
      <c r="C128" s="60">
        <v>23</v>
      </c>
      <c r="D128" s="57">
        <v>18879</v>
      </c>
      <c r="E128" s="60">
        <v>13</v>
      </c>
      <c r="F128" s="57">
        <v>18889</v>
      </c>
      <c r="G128" s="63">
        <v>14</v>
      </c>
      <c r="H128" s="63">
        <v>18922</v>
      </c>
      <c r="I128" s="41"/>
      <c r="J128" s="41"/>
      <c r="K128" s="42">
        <v>0</v>
      </c>
      <c r="L128">
        <v>1211</v>
      </c>
    </row>
    <row r="129" spans="1:12" x14ac:dyDescent="0.3">
      <c r="A129" s="57">
        <v>12</v>
      </c>
      <c r="B129" s="57">
        <v>19024</v>
      </c>
      <c r="C129" s="60">
        <v>23</v>
      </c>
      <c r="D129" s="57">
        <v>19032</v>
      </c>
      <c r="E129" s="60">
        <v>24</v>
      </c>
      <c r="F129" s="57">
        <v>19054</v>
      </c>
      <c r="G129" s="63">
        <v>23</v>
      </c>
      <c r="H129" s="63">
        <v>19097</v>
      </c>
      <c r="I129" s="41"/>
      <c r="J129" s="41"/>
      <c r="K129" s="42">
        <v>0</v>
      </c>
      <c r="L129">
        <v>1222</v>
      </c>
    </row>
    <row r="130" spans="1:12" x14ac:dyDescent="0.3">
      <c r="A130" s="57">
        <v>21</v>
      </c>
      <c r="B130" s="57">
        <v>19198</v>
      </c>
      <c r="C130" s="60">
        <v>21</v>
      </c>
      <c r="D130" s="57">
        <v>19206</v>
      </c>
      <c r="E130" s="60">
        <v>11</v>
      </c>
      <c r="F130" s="57">
        <v>19217</v>
      </c>
      <c r="G130" s="63">
        <v>21</v>
      </c>
      <c r="H130" s="63">
        <v>19228</v>
      </c>
      <c r="I130" s="41"/>
      <c r="J130" s="41"/>
      <c r="K130" s="42">
        <v>0</v>
      </c>
      <c r="L130">
        <v>2212</v>
      </c>
    </row>
    <row r="131" spans="1:12" x14ac:dyDescent="0.3">
      <c r="A131" s="57">
        <v>21</v>
      </c>
      <c r="B131" s="57">
        <v>19324</v>
      </c>
      <c r="C131" s="60">
        <v>21</v>
      </c>
      <c r="D131" s="57">
        <v>19339</v>
      </c>
      <c r="E131" s="60">
        <v>11</v>
      </c>
      <c r="F131" s="57">
        <v>19350</v>
      </c>
      <c r="G131" s="63">
        <v>21</v>
      </c>
      <c r="H131" s="63">
        <v>19373</v>
      </c>
      <c r="I131" s="41"/>
      <c r="J131" s="41"/>
      <c r="K131" s="42">
        <v>0</v>
      </c>
      <c r="L131">
        <v>2212</v>
      </c>
    </row>
    <row r="132" spans="1:12" x14ac:dyDescent="0.3">
      <c r="A132" s="57">
        <v>12</v>
      </c>
      <c r="B132" s="57">
        <v>19477</v>
      </c>
      <c r="C132" s="60">
        <v>14</v>
      </c>
      <c r="D132" s="57">
        <v>19496</v>
      </c>
      <c r="E132" s="60">
        <v>24</v>
      </c>
      <c r="F132" s="57">
        <v>19528</v>
      </c>
      <c r="G132" s="63">
        <v>23</v>
      </c>
      <c r="H132" s="63">
        <v>19539</v>
      </c>
      <c r="I132" s="41"/>
      <c r="J132" s="41"/>
      <c r="K132" s="42">
        <v>0</v>
      </c>
      <c r="L132">
        <v>1122</v>
      </c>
    </row>
    <row r="133" spans="1:12" x14ac:dyDescent="0.3">
      <c r="A133" s="57">
        <v>12</v>
      </c>
      <c r="B133" s="57">
        <v>19639</v>
      </c>
      <c r="C133" s="60">
        <v>14</v>
      </c>
      <c r="D133" s="57">
        <v>19657</v>
      </c>
      <c r="E133" s="60">
        <v>24</v>
      </c>
      <c r="F133" s="57">
        <v>19666</v>
      </c>
      <c r="G133" s="63">
        <v>14</v>
      </c>
      <c r="H133" s="63">
        <v>19682</v>
      </c>
      <c r="I133" s="41"/>
      <c r="J133" s="41"/>
      <c r="K133" s="42">
        <v>0</v>
      </c>
      <c r="L133">
        <v>1121</v>
      </c>
    </row>
    <row r="134" spans="1:12" x14ac:dyDescent="0.3">
      <c r="A134" s="57">
        <v>21</v>
      </c>
      <c r="B134" s="57">
        <v>19779</v>
      </c>
      <c r="C134" s="60">
        <v>21</v>
      </c>
      <c r="D134" s="57">
        <v>19788</v>
      </c>
      <c r="E134" s="60">
        <v>11</v>
      </c>
      <c r="F134" s="57">
        <v>19798</v>
      </c>
      <c r="G134" s="63">
        <v>21</v>
      </c>
      <c r="H134" s="63">
        <v>19820</v>
      </c>
      <c r="I134" s="41"/>
      <c r="J134" s="41"/>
      <c r="K134" s="42">
        <v>0</v>
      </c>
      <c r="L134">
        <v>2212</v>
      </c>
    </row>
    <row r="135" spans="1:12" x14ac:dyDescent="0.3">
      <c r="A135" s="57">
        <v>21</v>
      </c>
      <c r="B135" s="57">
        <v>19911</v>
      </c>
      <c r="C135" s="60">
        <v>21</v>
      </c>
      <c r="D135" s="57">
        <v>19921</v>
      </c>
      <c r="E135" s="60">
        <v>11</v>
      </c>
      <c r="F135" s="57">
        <v>19932</v>
      </c>
      <c r="G135" s="63">
        <v>21</v>
      </c>
      <c r="H135" s="63">
        <v>19943</v>
      </c>
      <c r="I135" s="41"/>
      <c r="J135" s="41"/>
      <c r="K135" s="42">
        <v>0</v>
      </c>
      <c r="L135">
        <v>2212</v>
      </c>
    </row>
    <row r="136" spans="1:12" x14ac:dyDescent="0.3">
      <c r="A136" s="58">
        <v>21</v>
      </c>
      <c r="B136" s="58">
        <v>20036</v>
      </c>
      <c r="C136" s="61">
        <v>12</v>
      </c>
      <c r="D136" s="58">
        <v>20069</v>
      </c>
      <c r="E136" s="61">
        <v>24</v>
      </c>
      <c r="F136" s="58">
        <v>20085</v>
      </c>
      <c r="G136" s="64">
        <v>14</v>
      </c>
      <c r="H136" s="64">
        <v>20103</v>
      </c>
      <c r="I136" s="40"/>
      <c r="J136" s="40"/>
      <c r="K136" s="50">
        <v>0</v>
      </c>
      <c r="L136">
        <v>2121</v>
      </c>
    </row>
    <row r="137" spans="1:12" x14ac:dyDescent="0.3">
      <c r="A137" s="58">
        <v>12</v>
      </c>
      <c r="B137" s="58">
        <v>20211</v>
      </c>
      <c r="C137" s="61">
        <v>14</v>
      </c>
      <c r="D137" s="58">
        <v>20235</v>
      </c>
      <c r="E137" s="61">
        <v>24</v>
      </c>
      <c r="F137" s="58">
        <v>20249</v>
      </c>
      <c r="G137" s="64">
        <v>23</v>
      </c>
      <c r="H137" s="64">
        <v>20266</v>
      </c>
      <c r="I137" s="40"/>
      <c r="J137" s="40"/>
      <c r="K137" s="50">
        <v>0</v>
      </c>
      <c r="L137">
        <v>1122</v>
      </c>
    </row>
    <row r="138" spans="1:12" x14ac:dyDescent="0.3">
      <c r="A138" s="58">
        <v>12</v>
      </c>
      <c r="B138" s="58">
        <v>20366</v>
      </c>
      <c r="C138" s="61">
        <v>23</v>
      </c>
      <c r="D138" s="58">
        <v>20373</v>
      </c>
      <c r="E138" s="61">
        <v>24</v>
      </c>
      <c r="F138" s="58">
        <v>20397</v>
      </c>
      <c r="G138" s="64">
        <v>14</v>
      </c>
      <c r="H138" s="64">
        <v>20409</v>
      </c>
      <c r="I138" s="40"/>
      <c r="J138" s="40"/>
      <c r="K138" s="50">
        <v>0</v>
      </c>
      <c r="L138">
        <v>1221</v>
      </c>
    </row>
    <row r="139" spans="1:12" x14ac:dyDescent="0.3">
      <c r="A139" s="58">
        <v>12</v>
      </c>
      <c r="B139" s="58">
        <v>20508</v>
      </c>
      <c r="C139" s="61">
        <v>23</v>
      </c>
      <c r="D139" s="58">
        <v>20516</v>
      </c>
      <c r="E139" s="61">
        <v>13</v>
      </c>
      <c r="F139" s="58">
        <v>20528</v>
      </c>
      <c r="G139" s="64">
        <v>23</v>
      </c>
      <c r="H139" s="64">
        <v>20552</v>
      </c>
      <c r="I139" s="40"/>
      <c r="J139" s="40"/>
      <c r="K139" s="50">
        <v>0</v>
      </c>
      <c r="L139">
        <v>1212</v>
      </c>
    </row>
    <row r="140" spans="1:12" x14ac:dyDescent="0.3">
      <c r="A140" s="58">
        <v>21</v>
      </c>
      <c r="B140" s="58">
        <v>20659</v>
      </c>
      <c r="C140" s="61">
        <v>12</v>
      </c>
      <c r="D140" s="58">
        <v>20670</v>
      </c>
      <c r="E140" s="61">
        <v>24</v>
      </c>
      <c r="F140" s="58">
        <v>20680</v>
      </c>
      <c r="G140" s="64">
        <v>23</v>
      </c>
      <c r="H140" s="64">
        <v>20688</v>
      </c>
      <c r="I140" s="40"/>
      <c r="J140" s="40"/>
      <c r="K140" s="50">
        <v>0</v>
      </c>
      <c r="L140">
        <v>2122</v>
      </c>
    </row>
    <row r="141" spans="1:12" x14ac:dyDescent="0.3">
      <c r="A141" s="58">
        <v>21</v>
      </c>
      <c r="B141" s="58">
        <v>20794</v>
      </c>
      <c r="C141" s="61">
        <v>12</v>
      </c>
      <c r="D141" s="58">
        <v>20806</v>
      </c>
      <c r="E141" s="61">
        <v>24</v>
      </c>
      <c r="F141" s="58">
        <v>20820</v>
      </c>
      <c r="G141" s="64">
        <v>23</v>
      </c>
      <c r="H141" s="64">
        <v>20836</v>
      </c>
      <c r="I141" s="40"/>
      <c r="J141" s="40"/>
      <c r="K141" s="50">
        <v>0</v>
      </c>
      <c r="L141">
        <v>2122</v>
      </c>
    </row>
    <row r="142" spans="1:12" x14ac:dyDescent="0.3">
      <c r="A142" s="58">
        <v>21</v>
      </c>
      <c r="B142" s="58">
        <v>20934</v>
      </c>
      <c r="C142" s="61">
        <v>12</v>
      </c>
      <c r="D142" s="58">
        <v>20944</v>
      </c>
      <c r="E142" s="61">
        <v>24</v>
      </c>
      <c r="F142" s="58">
        <v>20954</v>
      </c>
      <c r="G142" s="64">
        <v>23</v>
      </c>
      <c r="H142" s="64">
        <v>20979</v>
      </c>
      <c r="I142" s="40"/>
      <c r="J142" s="40"/>
      <c r="K142" s="50">
        <v>0</v>
      </c>
      <c r="L142">
        <v>2122</v>
      </c>
    </row>
    <row r="143" spans="1:12" x14ac:dyDescent="0.3">
      <c r="A143" s="58">
        <v>12</v>
      </c>
      <c r="B143" s="58">
        <v>21077</v>
      </c>
      <c r="C143" s="61">
        <v>23</v>
      </c>
      <c r="D143" s="58">
        <v>21088</v>
      </c>
      <c r="E143" s="61">
        <v>13</v>
      </c>
      <c r="F143" s="58">
        <v>21099</v>
      </c>
      <c r="G143" s="64">
        <v>23</v>
      </c>
      <c r="H143" s="64">
        <v>21131</v>
      </c>
      <c r="I143" s="40"/>
      <c r="J143" s="40"/>
      <c r="K143" s="50">
        <v>0</v>
      </c>
      <c r="L143">
        <v>1212</v>
      </c>
    </row>
    <row r="144" spans="1:12" x14ac:dyDescent="0.3">
      <c r="A144" s="58">
        <v>12</v>
      </c>
      <c r="B144" s="58">
        <v>21232</v>
      </c>
      <c r="C144" s="61">
        <v>14</v>
      </c>
      <c r="D144" s="58">
        <v>21253</v>
      </c>
      <c r="E144" s="61">
        <v>24</v>
      </c>
      <c r="F144" s="58">
        <v>21265</v>
      </c>
      <c r="G144" s="64">
        <v>23</v>
      </c>
      <c r="H144" s="64">
        <v>21290</v>
      </c>
      <c r="I144" s="40"/>
      <c r="J144" s="40"/>
      <c r="K144" s="50">
        <v>0</v>
      </c>
      <c r="L144">
        <v>1122</v>
      </c>
    </row>
    <row r="145" spans="1:12" x14ac:dyDescent="0.3">
      <c r="A145" s="58">
        <v>12</v>
      </c>
      <c r="B145" s="58">
        <v>21402</v>
      </c>
      <c r="C145" s="61">
        <v>14</v>
      </c>
      <c r="D145" s="58">
        <v>21436</v>
      </c>
      <c r="E145" s="61">
        <v>13</v>
      </c>
      <c r="F145" s="58">
        <v>21444</v>
      </c>
      <c r="G145" s="64">
        <v>23</v>
      </c>
      <c r="H145" s="64">
        <v>21464</v>
      </c>
      <c r="I145" s="40"/>
      <c r="J145" s="40"/>
      <c r="K145" s="50">
        <v>0</v>
      </c>
      <c r="L145">
        <v>1112</v>
      </c>
    </row>
    <row r="146" spans="1:12" x14ac:dyDescent="0.3">
      <c r="A146" s="58">
        <v>12</v>
      </c>
      <c r="B146" s="58">
        <v>21562</v>
      </c>
      <c r="C146" s="61">
        <v>23</v>
      </c>
      <c r="D146" s="58">
        <v>21571</v>
      </c>
      <c r="E146" s="61">
        <v>24</v>
      </c>
      <c r="F146" s="58">
        <v>21595</v>
      </c>
      <c r="G146" s="64">
        <v>14</v>
      </c>
      <c r="H146" s="64">
        <v>21638</v>
      </c>
      <c r="I146" s="40"/>
      <c r="J146" s="40"/>
      <c r="K146" s="50">
        <v>0</v>
      </c>
      <c r="L146">
        <v>1221</v>
      </c>
    </row>
    <row r="147" spans="1:12" x14ac:dyDescent="0.3">
      <c r="A147" s="58">
        <v>12</v>
      </c>
      <c r="B147" s="58">
        <v>21742</v>
      </c>
      <c r="C147" s="61">
        <v>14</v>
      </c>
      <c r="D147" s="58">
        <v>21754</v>
      </c>
      <c r="E147" s="61">
        <v>24</v>
      </c>
      <c r="F147" s="58">
        <v>21780</v>
      </c>
      <c r="G147" s="64">
        <v>23</v>
      </c>
      <c r="H147" s="64">
        <v>21783</v>
      </c>
      <c r="I147" s="40"/>
      <c r="J147" s="40"/>
      <c r="K147" s="50">
        <v>0</v>
      </c>
      <c r="L147">
        <v>1122</v>
      </c>
    </row>
    <row r="148" spans="1:12" x14ac:dyDescent="0.3">
      <c r="A148" s="58">
        <v>12</v>
      </c>
      <c r="B148" s="58">
        <v>21882</v>
      </c>
      <c r="C148" s="61">
        <v>23</v>
      </c>
      <c r="D148" s="58">
        <v>21891</v>
      </c>
      <c r="E148" s="61">
        <v>13</v>
      </c>
      <c r="F148" s="58">
        <v>21902</v>
      </c>
      <c r="G148" s="64">
        <v>23</v>
      </c>
      <c r="H148" s="64">
        <v>21926</v>
      </c>
      <c r="I148" s="40"/>
      <c r="J148" s="40"/>
      <c r="K148" s="50">
        <v>0</v>
      </c>
      <c r="L148">
        <v>1212</v>
      </c>
    </row>
    <row r="149" spans="1:12" x14ac:dyDescent="0.3">
      <c r="A149" s="58">
        <v>12</v>
      </c>
      <c r="B149" s="58">
        <v>22024</v>
      </c>
      <c r="C149" s="61">
        <v>23</v>
      </c>
      <c r="D149" s="58">
        <v>22034</v>
      </c>
      <c r="E149" s="61">
        <v>13</v>
      </c>
      <c r="F149" s="58">
        <v>22044</v>
      </c>
      <c r="G149" s="64">
        <v>23</v>
      </c>
      <c r="H149" s="64">
        <v>22064</v>
      </c>
      <c r="I149" s="40"/>
      <c r="J149" s="40"/>
      <c r="K149" s="50">
        <v>0</v>
      </c>
      <c r="L149">
        <v>1212</v>
      </c>
    </row>
    <row r="150" spans="1:12" x14ac:dyDescent="0.3">
      <c r="A150" s="58">
        <v>12</v>
      </c>
      <c r="B150" s="58">
        <v>22179</v>
      </c>
      <c r="C150" s="61">
        <v>23</v>
      </c>
      <c r="D150" s="58">
        <v>22189</v>
      </c>
      <c r="E150" s="61">
        <v>13</v>
      </c>
      <c r="F150" s="58">
        <v>22228</v>
      </c>
      <c r="G150" s="64">
        <v>23</v>
      </c>
      <c r="H150" s="64">
        <v>22250</v>
      </c>
      <c r="I150" s="40"/>
      <c r="J150" s="40"/>
      <c r="K150" s="50">
        <v>0</v>
      </c>
      <c r="L150">
        <v>1212</v>
      </c>
    </row>
    <row r="151" spans="1:12" x14ac:dyDescent="0.3">
      <c r="A151" s="58">
        <v>21</v>
      </c>
      <c r="B151" s="58">
        <v>22354</v>
      </c>
      <c r="C151" s="61">
        <v>12</v>
      </c>
      <c r="D151" s="58">
        <v>22376</v>
      </c>
      <c r="E151" s="61">
        <v>24</v>
      </c>
      <c r="F151" s="58">
        <v>22390</v>
      </c>
      <c r="G151" s="64">
        <v>23</v>
      </c>
      <c r="H151" s="64">
        <v>22411</v>
      </c>
      <c r="I151" s="40"/>
      <c r="J151" s="40"/>
      <c r="K151" s="50">
        <v>0</v>
      </c>
      <c r="L151">
        <v>2122</v>
      </c>
    </row>
    <row r="152" spans="1:12" x14ac:dyDescent="0.3">
      <c r="A152" s="58">
        <v>21</v>
      </c>
      <c r="B152" s="58">
        <v>22512</v>
      </c>
      <c r="C152" s="61">
        <v>12</v>
      </c>
      <c r="D152" s="58">
        <v>22522</v>
      </c>
      <c r="E152" s="61">
        <v>24</v>
      </c>
      <c r="F152" s="58">
        <v>22569</v>
      </c>
      <c r="G152" s="64">
        <v>23</v>
      </c>
      <c r="H152" s="64">
        <v>22590</v>
      </c>
      <c r="I152" s="40"/>
      <c r="J152" s="40"/>
      <c r="K152" s="50">
        <v>0</v>
      </c>
      <c r="L152">
        <v>2122</v>
      </c>
    </row>
    <row r="153" spans="1:12" x14ac:dyDescent="0.3">
      <c r="A153" s="58">
        <v>21</v>
      </c>
      <c r="B153" s="58">
        <v>22689</v>
      </c>
      <c r="C153" s="61">
        <v>12</v>
      </c>
      <c r="D153" s="58">
        <v>22712</v>
      </c>
      <c r="E153" s="61">
        <v>24</v>
      </c>
      <c r="F153" s="58">
        <v>22735</v>
      </c>
      <c r="G153" s="64">
        <v>23</v>
      </c>
      <c r="H153" s="64">
        <v>22743</v>
      </c>
      <c r="I153" s="40"/>
      <c r="J153" s="40"/>
      <c r="K153" s="50">
        <v>0</v>
      </c>
      <c r="L153">
        <v>2122</v>
      </c>
    </row>
    <row r="154" spans="1:12" x14ac:dyDescent="0.3">
      <c r="A154" s="58">
        <v>21</v>
      </c>
      <c r="B154" s="58">
        <v>22852</v>
      </c>
      <c r="C154" s="61">
        <v>21</v>
      </c>
      <c r="D154" s="58">
        <v>22867</v>
      </c>
      <c r="E154" s="61">
        <v>11</v>
      </c>
      <c r="F154" s="58">
        <v>22880</v>
      </c>
      <c r="G154" s="64">
        <v>21</v>
      </c>
      <c r="H154" s="64">
        <v>22899</v>
      </c>
      <c r="I154" s="40"/>
      <c r="J154" s="40"/>
      <c r="K154" s="50">
        <v>0</v>
      </c>
      <c r="L154">
        <v>2212</v>
      </c>
    </row>
    <row r="155" spans="1:12" x14ac:dyDescent="0.3">
      <c r="A155" s="58">
        <v>12</v>
      </c>
      <c r="B155" s="58">
        <v>22990</v>
      </c>
      <c r="C155" s="61">
        <v>14</v>
      </c>
      <c r="D155" s="58">
        <v>23009</v>
      </c>
      <c r="E155" s="61">
        <v>13</v>
      </c>
      <c r="F155" s="58">
        <v>23027</v>
      </c>
      <c r="G155" s="64">
        <v>23</v>
      </c>
      <c r="H155" s="64">
        <v>23065</v>
      </c>
      <c r="I155" s="40"/>
      <c r="J155" s="40"/>
      <c r="K155" s="50">
        <v>0</v>
      </c>
      <c r="L155">
        <v>1112</v>
      </c>
    </row>
    <row r="156" spans="1:12" x14ac:dyDescent="0.3">
      <c r="A156" s="58">
        <v>21</v>
      </c>
      <c r="B156" s="58">
        <v>23171</v>
      </c>
      <c r="C156" s="61">
        <v>12</v>
      </c>
      <c r="D156" s="58">
        <v>23181</v>
      </c>
      <c r="E156" s="61">
        <v>24</v>
      </c>
      <c r="F156" s="58">
        <v>23193</v>
      </c>
      <c r="G156" s="64">
        <v>14</v>
      </c>
      <c r="H156" s="64">
        <v>23204</v>
      </c>
      <c r="I156" s="40"/>
      <c r="J156" s="40"/>
      <c r="K156" s="50">
        <v>0</v>
      </c>
      <c r="L156">
        <v>2121</v>
      </c>
    </row>
    <row r="157" spans="1:12" x14ac:dyDescent="0.3">
      <c r="A157" s="58">
        <v>21</v>
      </c>
      <c r="B157" s="58">
        <v>23304</v>
      </c>
      <c r="C157" s="61">
        <v>21</v>
      </c>
      <c r="D157" s="58">
        <v>23311</v>
      </c>
      <c r="E157" s="61">
        <v>11</v>
      </c>
      <c r="F157" s="58">
        <v>23322</v>
      </c>
      <c r="G157" s="64">
        <v>21</v>
      </c>
      <c r="H157" s="64">
        <v>23349</v>
      </c>
      <c r="I157" s="40"/>
      <c r="J157" s="40"/>
      <c r="K157" s="50">
        <v>0</v>
      </c>
      <c r="L157">
        <v>2212</v>
      </c>
    </row>
    <row r="158" spans="1:12" x14ac:dyDescent="0.3">
      <c r="A158" s="58">
        <v>12</v>
      </c>
      <c r="B158" s="58">
        <v>23457</v>
      </c>
      <c r="C158" s="61">
        <v>23</v>
      </c>
      <c r="D158" s="58">
        <v>23466</v>
      </c>
      <c r="E158" s="61">
        <v>13</v>
      </c>
      <c r="F158" s="58">
        <v>23480</v>
      </c>
      <c r="G158" s="64">
        <v>23</v>
      </c>
      <c r="H158" s="64">
        <v>23495</v>
      </c>
      <c r="I158" s="40"/>
      <c r="J158" s="40"/>
      <c r="K158" s="50">
        <v>0</v>
      </c>
      <c r="L158">
        <v>1212</v>
      </c>
    </row>
    <row r="159" spans="1:12" x14ac:dyDescent="0.3">
      <c r="A159" s="58">
        <v>21</v>
      </c>
      <c r="B159" s="58">
        <v>23594</v>
      </c>
      <c r="C159" s="61">
        <v>21</v>
      </c>
      <c r="D159" s="58">
        <v>23601</v>
      </c>
      <c r="E159" s="61">
        <v>22</v>
      </c>
      <c r="F159" s="58">
        <v>23620</v>
      </c>
      <c r="G159" s="64">
        <v>14</v>
      </c>
      <c r="H159" s="64">
        <v>23630</v>
      </c>
      <c r="I159" s="40"/>
      <c r="J159" s="40"/>
      <c r="K159" s="50">
        <v>0</v>
      </c>
      <c r="L159">
        <v>2221</v>
      </c>
    </row>
    <row r="160" spans="1:12" x14ac:dyDescent="0.3">
      <c r="A160" s="58">
        <v>12</v>
      </c>
      <c r="B160" s="58">
        <v>23729</v>
      </c>
      <c r="C160" s="61">
        <v>14</v>
      </c>
      <c r="D160" s="58">
        <v>23749</v>
      </c>
      <c r="E160" s="61">
        <v>24</v>
      </c>
      <c r="F160" s="58">
        <v>23768</v>
      </c>
      <c r="G160" s="64">
        <v>23</v>
      </c>
      <c r="H160" s="64">
        <v>23777</v>
      </c>
      <c r="I160" s="40"/>
      <c r="J160" s="40"/>
      <c r="K160" s="50">
        <v>0</v>
      </c>
      <c r="L160">
        <v>1122</v>
      </c>
    </row>
    <row r="161" spans="1:12" x14ac:dyDescent="0.3">
      <c r="A161" s="58">
        <v>12</v>
      </c>
      <c r="B161" s="58">
        <v>23876</v>
      </c>
      <c r="C161" s="61">
        <v>14</v>
      </c>
      <c r="D161" s="58">
        <v>23896</v>
      </c>
      <c r="E161" s="61">
        <v>24</v>
      </c>
      <c r="F161" s="58">
        <v>23906</v>
      </c>
      <c r="G161" s="64">
        <v>23</v>
      </c>
      <c r="H161" s="64">
        <v>23921</v>
      </c>
      <c r="I161" s="40"/>
      <c r="J161" s="40"/>
      <c r="K161" s="50"/>
      <c r="L161">
        <v>1122</v>
      </c>
    </row>
    <row r="162" spans="1:12" x14ac:dyDescent="0.3">
      <c r="A162" s="17"/>
      <c r="B162" s="17"/>
      <c r="C162" s="17"/>
      <c r="D162" s="17"/>
      <c r="E162" s="17"/>
      <c r="F162" s="17"/>
      <c r="G162" s="17"/>
      <c r="H16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137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2212</v>
      </c>
      <c r="P3" s="25" t="s">
        <v>84</v>
      </c>
      <c r="Q3" s="26">
        <f>4994-COUNTBLANK(L7:L5000)</f>
        <v>158</v>
      </c>
      <c r="V3" s="25" t="s">
        <v>117</v>
      </c>
      <c r="W3">
        <f>COUNTA(L7:L32)</f>
        <v>26</v>
      </c>
      <c r="AA3" s="25" t="s">
        <v>117</v>
      </c>
      <c r="AB3">
        <f>COUNTA(L33:L59)</f>
        <v>27</v>
      </c>
      <c r="AF3" s="25" t="s">
        <v>117</v>
      </c>
      <c r="AG3">
        <f>COUNTA(L60:L85)</f>
        <v>26</v>
      </c>
      <c r="AK3" s="25" t="s">
        <v>117</v>
      </c>
      <c r="AL3">
        <f>COUNTA(L86:L111)</f>
        <v>26</v>
      </c>
      <c r="AP3" s="25" t="s">
        <v>117</v>
      </c>
      <c r="AQ3">
        <f>COUNTA(L112:L138)</f>
        <v>27</v>
      </c>
      <c r="AU3" s="25" t="s">
        <v>117</v>
      </c>
      <c r="AV3">
        <f>COUNTA(L139:L164)</f>
        <v>26</v>
      </c>
    </row>
    <row r="4" spans="1:48" x14ac:dyDescent="0.3">
      <c r="P4" s="25" t="s">
        <v>85</v>
      </c>
      <c r="Q4" s="26">
        <f>SUM(O7:O22)</f>
        <v>158</v>
      </c>
      <c r="V4" s="25" t="s">
        <v>118</v>
      </c>
      <c r="W4">
        <f>SUM(U7:U22)</f>
        <v>26</v>
      </c>
      <c r="AA4" s="25" t="s">
        <v>118</v>
      </c>
      <c r="AB4">
        <f>SUM(Z7:Z22)</f>
        <v>27</v>
      </c>
      <c r="AF4" s="25" t="s">
        <v>118</v>
      </c>
      <c r="AG4">
        <f>SUM(AE7:AE22)</f>
        <v>26</v>
      </c>
      <c r="AK4" s="25" t="s">
        <v>118</v>
      </c>
      <c r="AL4">
        <f>SUM(AJ7:AJ22)</f>
        <v>26</v>
      </c>
      <c r="AP4" s="25" t="s">
        <v>118</v>
      </c>
      <c r="AQ4">
        <f>SUM(AO7:AO22)</f>
        <v>27</v>
      </c>
      <c r="AU4" s="25" t="s">
        <v>118</v>
      </c>
      <c r="AV4">
        <f>SUM(AT7:AT22)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21</v>
      </c>
      <c r="B7" s="56">
        <v>18</v>
      </c>
      <c r="C7" s="59">
        <v>12</v>
      </c>
      <c r="D7" s="56">
        <v>29</v>
      </c>
      <c r="E7" s="59">
        <v>24</v>
      </c>
      <c r="F7" s="56">
        <v>57</v>
      </c>
      <c r="G7" s="62">
        <v>23</v>
      </c>
      <c r="H7" s="62">
        <v>59</v>
      </c>
      <c r="I7" s="41"/>
      <c r="J7" s="41"/>
      <c r="K7" s="42">
        <v>0</v>
      </c>
      <c r="L7">
        <v>2122</v>
      </c>
      <c r="N7" s="35">
        <v>1111</v>
      </c>
      <c r="O7" s="35">
        <f>COUNTIF($L$7:$L$500,N7)</f>
        <v>3</v>
      </c>
      <c r="P7" s="35">
        <f>O7/$Q$4</f>
        <v>1.8987341772151899E-2</v>
      </c>
      <c r="Q7" s="35">
        <f>IF(P7=0,0,(P7*((LOG(P7))/LOG(2))))</f>
        <v>-0.10858515659726482</v>
      </c>
      <c r="T7" s="35">
        <f>N7</f>
        <v>1111</v>
      </c>
      <c r="U7" s="35">
        <f>COUNTIF(L7:L32,T7)</f>
        <v>0</v>
      </c>
      <c r="V7" s="35">
        <f>U7/(W4-U20)</f>
        <v>0</v>
      </c>
      <c r="W7" s="35">
        <f>IF(V7=0,0,(V7*((LOG(V7))/LOG(2))))</f>
        <v>0</v>
      </c>
      <c r="Y7" s="35">
        <f>N7</f>
        <v>1111</v>
      </c>
      <c r="Z7" s="35">
        <f>COUNTIF(L33:L59,Y7)</f>
        <v>2</v>
      </c>
      <c r="AA7" s="35">
        <f>Z7/(AB4-Z20)</f>
        <v>0.08</v>
      </c>
      <c r="AB7" s="35">
        <f>IF(AA7=0,0,(AA7*((LOG(AA7))/LOG(2))))</f>
        <v>-0.29150849518197797</v>
      </c>
      <c r="AD7" s="35">
        <f>N7</f>
        <v>1111</v>
      </c>
      <c r="AE7" s="35">
        <f>COUNTIF(L60:L85,AD7)</f>
        <v>1</v>
      </c>
      <c r="AF7" s="35">
        <f>AE7/(AG4-AE20)</f>
        <v>4.3478260869565216E-2</v>
      </c>
      <c r="AG7" s="35">
        <f>IF(AF7=0,0,(AF7*((LOG(AF7))/LOG(2))))</f>
        <v>-0.19667660678508753</v>
      </c>
      <c r="AI7" s="35">
        <f>N7</f>
        <v>1111</v>
      </c>
      <c r="AJ7" s="35">
        <f>COUNTIF(L86:L111,AI7)</f>
        <v>0</v>
      </c>
      <c r="AK7" s="35">
        <f>AJ7/(AL4-AJ20)</f>
        <v>0</v>
      </c>
      <c r="AL7" s="35">
        <f>IF(AK7=0,0,(AK7*((LOG(AK7))/LOG(2))))</f>
        <v>0</v>
      </c>
      <c r="AN7" s="35">
        <f>N7</f>
        <v>1111</v>
      </c>
      <c r="AO7" s="35">
        <f>COUNTIF(L112:L138,AN7)</f>
        <v>0</v>
      </c>
      <c r="AP7" s="35">
        <f>AO7/(AQ4-AO20)</f>
        <v>0</v>
      </c>
      <c r="AQ7" s="35">
        <f>IF(AP7=0,0,(AP7*((LOG(AP7))/LOG(2))))</f>
        <v>0</v>
      </c>
      <c r="AS7" s="35">
        <f>N7</f>
        <v>1111</v>
      </c>
      <c r="AT7" s="35">
        <f>COUNTIF(L139:L164,AS7)</f>
        <v>0</v>
      </c>
      <c r="AU7" s="35">
        <f>AT7/(AV4-AT20)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181</v>
      </c>
      <c r="C8" s="60">
        <v>23</v>
      </c>
      <c r="D8" s="57">
        <v>256</v>
      </c>
      <c r="E8" s="60">
        <v>13</v>
      </c>
      <c r="F8" s="57">
        <v>278</v>
      </c>
      <c r="G8" s="63">
        <v>14</v>
      </c>
      <c r="H8" s="63">
        <v>338</v>
      </c>
      <c r="I8" s="41"/>
      <c r="J8" s="41"/>
      <c r="K8" s="42">
        <v>0</v>
      </c>
      <c r="L8">
        <v>1211</v>
      </c>
      <c r="N8" s="35">
        <v>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1112</v>
      </c>
      <c r="U8" s="35">
        <f>COUNTIF(L7:L32,T8)</f>
        <v>0</v>
      </c>
      <c r="V8" s="35">
        <f>U8/(W4-U20)</f>
        <v>0</v>
      </c>
      <c r="W8" s="35">
        <f>IF(V8=0,0,(V8*((LOG(V8))/LOG(2))))</f>
        <v>0</v>
      </c>
      <c r="Y8" s="35">
        <f>N8</f>
        <v>1112</v>
      </c>
      <c r="Z8" s="35">
        <f>COUNTIF(L33:L59,Y8)</f>
        <v>0</v>
      </c>
      <c r="AA8" s="35">
        <f>Z8/(AB4-Z20)</f>
        <v>0</v>
      </c>
      <c r="AB8" s="35">
        <f>IF(AA8=0,0,(AA8*((LOG(AA8))/LOG(2))))</f>
        <v>0</v>
      </c>
      <c r="AD8" s="35">
        <f>N8</f>
        <v>1112</v>
      </c>
      <c r="AE8" s="35">
        <f>COUNTIF(L60:L85,AD8)</f>
        <v>0</v>
      </c>
      <c r="AF8" s="35">
        <f>AE8/(AG4-AE20)</f>
        <v>0</v>
      </c>
      <c r="AG8" s="35">
        <f>IF(AF8=0,0,(AF8*((LOG(AF8))/LOG(2))))</f>
        <v>0</v>
      </c>
      <c r="AI8" s="35">
        <f>N8</f>
        <v>1112</v>
      </c>
      <c r="AJ8" s="35">
        <f>COUNTIF(L86:L111,AI8)</f>
        <v>0</v>
      </c>
      <c r="AK8" s="35">
        <f>AJ8/(AL4-AJ20)</f>
        <v>0</v>
      </c>
      <c r="AL8" s="35">
        <f>IF(AK8=0,0,(AK8*((LOG(AK8))/LOG(2))))</f>
        <v>0</v>
      </c>
      <c r="AN8" s="35">
        <f>N8</f>
        <v>1112</v>
      </c>
      <c r="AO8" s="35">
        <f>COUNTIF(L112:L138,AN8)</f>
        <v>0</v>
      </c>
      <c r="AP8" s="35">
        <f>AO8/(AQ4-AO20)</f>
        <v>0</v>
      </c>
      <c r="AQ8" s="35">
        <f>IF(AP8=0,0,(AP8*((LOG(AP8))/LOG(2))))</f>
        <v>0</v>
      </c>
      <c r="AS8" s="35">
        <f>N8</f>
        <v>1112</v>
      </c>
      <c r="AT8" s="35">
        <f>COUNTIF(L139:L164,AS8)</f>
        <v>0</v>
      </c>
      <c r="AU8" s="35">
        <f>AT8/(AV4-AT20)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441</v>
      </c>
      <c r="C9" s="60">
        <v>23</v>
      </c>
      <c r="D9" s="57">
        <v>457</v>
      </c>
      <c r="E9" s="60">
        <v>13</v>
      </c>
      <c r="F9" s="57">
        <v>469</v>
      </c>
      <c r="G9" s="63">
        <v>23</v>
      </c>
      <c r="H9" s="63">
        <v>498</v>
      </c>
      <c r="I9" s="41"/>
      <c r="J9" s="41"/>
      <c r="K9" s="42">
        <v>0</v>
      </c>
      <c r="L9">
        <v>1212</v>
      </c>
      <c r="N9" s="35">
        <v>1121</v>
      </c>
      <c r="O9" s="35">
        <f>COUNTIF($L$7:$L$500,N9)</f>
        <v>7</v>
      </c>
      <c r="P9" s="35">
        <f>O9/$Q$4</f>
        <v>4.4303797468354431E-2</v>
      </c>
      <c r="Q9" s="35">
        <f>IF(P9=0,0,(P9*((LOG(P9))/LOG(2))))</f>
        <v>-0.19920873913187651</v>
      </c>
      <c r="T9" s="35">
        <f>N9</f>
        <v>1121</v>
      </c>
      <c r="U9" s="35">
        <f>COUNTIF(L7:L32,T9)</f>
        <v>1</v>
      </c>
      <c r="V9" s="35">
        <f>U9/(W4-U20)</f>
        <v>4.1666666666666664E-2</v>
      </c>
      <c r="W9" s="35">
        <f>IF(V9=0,0,(V9*((LOG(V9))/LOG(2))))</f>
        <v>-0.19104010419671485</v>
      </c>
      <c r="Y9" s="35">
        <f>N9</f>
        <v>1121</v>
      </c>
      <c r="Z9" s="35">
        <f>COUNTIF(L33:L59,Y9)</f>
        <v>0</v>
      </c>
      <c r="AA9" s="35">
        <f>Z9/(AB4-Z20)</f>
        <v>0</v>
      </c>
      <c r="AB9" s="35">
        <f>IF(AA9=0,0,(AA9*((LOG(AA9))/LOG(2))))</f>
        <v>0</v>
      </c>
      <c r="AD9" s="35">
        <f>N9</f>
        <v>1121</v>
      </c>
      <c r="AE9" s="35">
        <f>COUNTIF(L60:L85,AD9)</f>
        <v>0</v>
      </c>
      <c r="AF9" s="35">
        <f>AE9/(AG4-AE20)</f>
        <v>0</v>
      </c>
      <c r="AG9" s="35">
        <f>IF(AF9=0,0,(AF9*((LOG(AF9))/LOG(2))))</f>
        <v>0</v>
      </c>
      <c r="AI9" s="35">
        <f>N9</f>
        <v>1121</v>
      </c>
      <c r="AJ9" s="35">
        <f>COUNTIF(L86:L111,AI9)</f>
        <v>3</v>
      </c>
      <c r="AK9" s="35">
        <f>AJ9/(AL4-AJ20)</f>
        <v>0.13636363636363635</v>
      </c>
      <c r="AL9" s="35">
        <f>IF(AK9=0,0,(AK9*((LOG(AK9))/LOG(2))))</f>
        <v>-0.39197306153401923</v>
      </c>
      <c r="AN9" s="35">
        <f>N9</f>
        <v>1121</v>
      </c>
      <c r="AO9" s="35">
        <f>COUNTIF(L112:L138,AN9)</f>
        <v>1</v>
      </c>
      <c r="AP9" s="35">
        <f>AO9/(AQ4-AO20)</f>
        <v>4.3478260869565216E-2</v>
      </c>
      <c r="AQ9" s="35">
        <f>IF(AP9=0,0,(AP9*((LOG(AP9))/LOG(2))))</f>
        <v>-0.19667660678508753</v>
      </c>
      <c r="AS9" s="35">
        <f>N9</f>
        <v>1121</v>
      </c>
      <c r="AT9" s="35">
        <f>COUNTIF(L139:L164,AS9)</f>
        <v>2</v>
      </c>
      <c r="AU9" s="35">
        <f>AT9/(AV4-AT20)</f>
        <v>9.5238095238095233E-2</v>
      </c>
      <c r="AV9" s="35">
        <f>IF(AU9=0,0,(AU9*((LOG(AU9))/LOG(2))))</f>
        <v>-0.32307784978845333</v>
      </c>
    </row>
    <row r="10" spans="1:48" x14ac:dyDescent="0.3">
      <c r="A10" s="57">
        <v>12</v>
      </c>
      <c r="B10" s="57">
        <v>598</v>
      </c>
      <c r="C10" s="60">
        <v>23</v>
      </c>
      <c r="D10" s="57">
        <v>607</v>
      </c>
      <c r="E10" s="60">
        <v>13</v>
      </c>
      <c r="F10" s="57">
        <v>618</v>
      </c>
      <c r="G10" s="63">
        <v>23</v>
      </c>
      <c r="H10" s="63">
        <v>636</v>
      </c>
      <c r="I10" s="41"/>
      <c r="J10" s="41"/>
      <c r="K10" s="42">
        <v>0</v>
      </c>
      <c r="L10">
        <v>1212</v>
      </c>
      <c r="N10" s="35">
        <v>1122</v>
      </c>
      <c r="O10" s="35">
        <f>COUNTIF($L$7:$L$500,N10)</f>
        <v>8</v>
      </c>
      <c r="P10" s="35">
        <f>O10/$Q$4</f>
        <v>5.0632911392405063E-2</v>
      </c>
      <c r="Q10" s="35">
        <f>IF(P10=0,0,(P10*((LOG(P10))/LOG(2))))</f>
        <v>-0.21791294927479002</v>
      </c>
      <c r="T10" s="35">
        <f>N10</f>
        <v>1122</v>
      </c>
      <c r="U10" s="35">
        <f>COUNTIF(L7:L32,T10)</f>
        <v>2</v>
      </c>
      <c r="V10" s="35">
        <f>U10/(W4-U20)</f>
        <v>8.3333333333333329E-2</v>
      </c>
      <c r="W10" s="35">
        <f>IF(V10=0,0,(V10*((LOG(V10))/LOG(2))))</f>
        <v>-0.29874687506009634</v>
      </c>
      <c r="Y10" s="35">
        <f>N10</f>
        <v>1122</v>
      </c>
      <c r="Z10" s="35">
        <f>COUNTIF(L33:L59,Y10)</f>
        <v>1</v>
      </c>
      <c r="AA10" s="35">
        <f>Z10/(AB4-Z20)</f>
        <v>0.04</v>
      </c>
      <c r="AB10" s="35">
        <f>IF(AA10=0,0,(AA10*((LOG(AA10))/LOG(2))))</f>
        <v>-0.18575424759098899</v>
      </c>
      <c r="AD10" s="35">
        <f>N10</f>
        <v>1122</v>
      </c>
      <c r="AE10" s="35">
        <f>COUNTIF(L60:L85,AD10)</f>
        <v>3</v>
      </c>
      <c r="AF10" s="35">
        <f>AE10/(AG4-AE20)</f>
        <v>0.13043478260869565</v>
      </c>
      <c r="AG10" s="35">
        <f>IF(AF10=0,0,(AF10*((LOG(AF10))/LOG(2))))</f>
        <v>-0.3832955811307639</v>
      </c>
      <c r="AI10" s="35">
        <f>N10</f>
        <v>1122</v>
      </c>
      <c r="AJ10" s="35">
        <f>COUNTIF(L86:L111,AI10)</f>
        <v>0</v>
      </c>
      <c r="AK10" s="35">
        <f>AJ10/(AL4-AJ20)</f>
        <v>0</v>
      </c>
      <c r="AL10" s="35">
        <f>IF(AK10=0,0,(AK10*((LOG(AK10))/LOG(2))))</f>
        <v>0</v>
      </c>
      <c r="AN10" s="35">
        <f>N10</f>
        <v>1122</v>
      </c>
      <c r="AO10" s="35">
        <f>COUNTIF(L112:L138,AN10)</f>
        <v>1</v>
      </c>
      <c r="AP10" s="35">
        <f>AO10/(AQ4-AO20)</f>
        <v>4.3478260869565216E-2</v>
      </c>
      <c r="AQ10" s="35">
        <f>IF(AP10=0,0,(AP10*((LOG(AP10))/LOG(2))))</f>
        <v>-0.19667660678508753</v>
      </c>
      <c r="AS10" s="35">
        <f>N10</f>
        <v>1122</v>
      </c>
      <c r="AT10" s="35">
        <f>COUNTIF(L139:L164,AS10)</f>
        <v>1</v>
      </c>
      <c r="AU10" s="35">
        <f>AT10/(AV4-AT20)</f>
        <v>4.7619047619047616E-2</v>
      </c>
      <c r="AV10" s="35">
        <f>IF(AU10=0,0,(AU10*((LOG(AU10))/LOG(2))))</f>
        <v>-0.20915797251327431</v>
      </c>
    </row>
    <row r="11" spans="1:48" x14ac:dyDescent="0.3">
      <c r="A11" s="57">
        <v>12</v>
      </c>
      <c r="B11" s="57">
        <v>736</v>
      </c>
      <c r="C11" s="60">
        <v>23</v>
      </c>
      <c r="D11" s="57">
        <v>745</v>
      </c>
      <c r="E11" s="60">
        <v>13</v>
      </c>
      <c r="F11" s="57">
        <v>756</v>
      </c>
      <c r="G11" s="63">
        <v>23</v>
      </c>
      <c r="H11" s="63">
        <v>766</v>
      </c>
      <c r="I11" s="41"/>
      <c r="J11" s="41"/>
      <c r="K11" s="42">
        <v>0</v>
      </c>
      <c r="L11">
        <v>1212</v>
      </c>
      <c r="N11" s="35">
        <v>1211</v>
      </c>
      <c r="O11" s="35">
        <f>COUNTIF($L$7:$L$500,N11)</f>
        <v>3</v>
      </c>
      <c r="P11" s="35">
        <f>O11/$Q$4</f>
        <v>1.8987341772151899E-2</v>
      </c>
      <c r="Q11" s="35">
        <f>IF(P11=0,0,(P11*((LOG(P11))/LOG(2))))</f>
        <v>-0.10858515659726482</v>
      </c>
      <c r="T11" s="35">
        <f>N11</f>
        <v>1211</v>
      </c>
      <c r="U11" s="35">
        <f>COUNTIF(L7:L32,T11)</f>
        <v>2</v>
      </c>
      <c r="V11" s="35">
        <f>U11/(W4-U20)</f>
        <v>8.3333333333333329E-2</v>
      </c>
      <c r="W11" s="35">
        <f>IF(V11=0,0,(V11*((LOG(V11))/LOG(2))))</f>
        <v>-0.29874687506009634</v>
      </c>
      <c r="Y11" s="35">
        <f>N11</f>
        <v>1211</v>
      </c>
      <c r="Z11" s="35">
        <f>COUNTIF(L33:L59,Y11)</f>
        <v>0</v>
      </c>
      <c r="AA11" s="35">
        <f>Z11/(AB4-Z20)</f>
        <v>0</v>
      </c>
      <c r="AB11" s="35">
        <f>IF(AA11=0,0,(AA11*((LOG(AA11))/LOG(2))))</f>
        <v>0</v>
      </c>
      <c r="AD11" s="35">
        <f>N11</f>
        <v>1211</v>
      </c>
      <c r="AE11" s="35">
        <f>COUNTIF(L60:L85,AD11)</f>
        <v>1</v>
      </c>
      <c r="AF11" s="35">
        <f>AE11/(AG4-AE20)</f>
        <v>4.3478260869565216E-2</v>
      </c>
      <c r="AG11" s="35">
        <f>IF(AF11=0,0,(AF11*((LOG(AF11))/LOG(2))))</f>
        <v>-0.19667660678508753</v>
      </c>
      <c r="AI11" s="35">
        <f>N11</f>
        <v>1211</v>
      </c>
      <c r="AJ11" s="35">
        <f>COUNTIF(L86:L111,AI11)</f>
        <v>0</v>
      </c>
      <c r="AK11" s="35">
        <f>AJ11/(AL4-AJ20)</f>
        <v>0</v>
      </c>
      <c r="AL11" s="35">
        <f>IF(AK11=0,0,(AK11*((LOG(AK11))/LOG(2))))</f>
        <v>0</v>
      </c>
      <c r="AN11" s="35">
        <f>N11</f>
        <v>1211</v>
      </c>
      <c r="AO11" s="35">
        <f>COUNTIF(L112:L138,AN11)</f>
        <v>0</v>
      </c>
      <c r="AP11" s="35">
        <f>AO11/(AQ4-AO20)</f>
        <v>0</v>
      </c>
      <c r="AQ11" s="35">
        <f>IF(AP11=0,0,(AP11*((LOG(AP11))/LOG(2))))</f>
        <v>0</v>
      </c>
      <c r="AS11" s="35">
        <f>N11</f>
        <v>1211</v>
      </c>
      <c r="AT11" s="35">
        <f>COUNTIF(L139:L164,AS11)</f>
        <v>0</v>
      </c>
      <c r="AU11" s="35">
        <f>AT11/(AV4-AT20)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864</v>
      </c>
      <c r="C12" s="60">
        <v>14</v>
      </c>
      <c r="D12" s="57">
        <v>882</v>
      </c>
      <c r="E12" s="60">
        <v>24</v>
      </c>
      <c r="F12" s="57">
        <v>895</v>
      </c>
      <c r="G12" s="63">
        <v>23</v>
      </c>
      <c r="H12" s="63">
        <v>913</v>
      </c>
      <c r="I12" s="41"/>
      <c r="J12" s="41"/>
      <c r="K12" s="42">
        <v>0</v>
      </c>
      <c r="L12">
        <v>1122</v>
      </c>
      <c r="N12" s="35">
        <v>1212</v>
      </c>
      <c r="O12" s="35">
        <f>COUNTIF($L$7:$L$500,N12)</f>
        <v>19</v>
      </c>
      <c r="P12" s="35">
        <f>O12/$Q$4</f>
        <v>0.12025316455696203</v>
      </c>
      <c r="Q12" s="35">
        <f>IF(P12=0,0,(P12*((LOG(P12))/LOG(2))))</f>
        <v>-0.36747602189833439</v>
      </c>
      <c r="T12" s="35">
        <f>N12</f>
        <v>1212</v>
      </c>
      <c r="U12" s="35">
        <f>COUNTIF(L7:L32,T12)</f>
        <v>5</v>
      </c>
      <c r="V12" s="35">
        <f>U12/(W4-U20)</f>
        <v>0.20833333333333334</v>
      </c>
      <c r="W12" s="35">
        <f>IF(V12=0,0,(V12*((LOG(V12))/LOG(2))))</f>
        <v>-0.47146550121537367</v>
      </c>
      <c r="Y12" s="35">
        <f>N12</f>
        <v>1212</v>
      </c>
      <c r="Z12" s="35">
        <f>COUNTIF(L33:L59,Y12)</f>
        <v>3</v>
      </c>
      <c r="AA12" s="35">
        <f>Z12/(AB4-Z20)</f>
        <v>0.12</v>
      </c>
      <c r="AB12" s="35">
        <f>IF(AA12=0,0,(AA12*((LOG(AA12))/LOG(2))))</f>
        <v>-0.36706724268642821</v>
      </c>
      <c r="AD12" s="35">
        <f>N12</f>
        <v>1212</v>
      </c>
      <c r="AE12" s="35">
        <f>COUNTIF(L60:L85,AD12)</f>
        <v>2</v>
      </c>
      <c r="AF12" s="35">
        <f>AE12/(AG4-AE20)</f>
        <v>8.6956521739130432E-2</v>
      </c>
      <c r="AG12" s="35">
        <f>IF(AF12=0,0,(AF12*((LOG(AF12))/LOG(2))))</f>
        <v>-0.30639669183104457</v>
      </c>
      <c r="AI12" s="35">
        <f>N12</f>
        <v>1212</v>
      </c>
      <c r="AJ12" s="35">
        <f>COUNTIF(L86:L111,AI12)</f>
        <v>3</v>
      </c>
      <c r="AK12" s="35">
        <f>AJ12/(AL4-AJ20)</f>
        <v>0.13636363636363635</v>
      </c>
      <c r="AL12" s="35">
        <f>IF(AK12=0,0,(AK12*((LOG(AK12))/LOG(2))))</f>
        <v>-0.39197306153401923</v>
      </c>
      <c r="AN12" s="35">
        <f>N12</f>
        <v>1212</v>
      </c>
      <c r="AO12" s="35">
        <f>COUNTIF(L112:L138,AN12)</f>
        <v>4</v>
      </c>
      <c r="AP12" s="35">
        <f>AO12/(AQ4-AO20)</f>
        <v>0.17391304347826086</v>
      </c>
      <c r="AQ12" s="35">
        <f>IF(AP12=0,0,(AP12*((LOG(AP12))/LOG(2))))</f>
        <v>-0.43888034018382832</v>
      </c>
      <c r="AS12" s="35">
        <f>N12</f>
        <v>1212</v>
      </c>
      <c r="AT12" s="35">
        <f>COUNTIF(L139:L164,AS12)</f>
        <v>2</v>
      </c>
      <c r="AU12" s="35">
        <f>AT12/(AV4-AT20)</f>
        <v>9.5238095238095233E-2</v>
      </c>
      <c r="AV12" s="35">
        <f>IF(AU12=0,0,(AU12*((LOG(AU12))/LOG(2))))</f>
        <v>-0.32307784978845333</v>
      </c>
    </row>
    <row r="13" spans="1:48" x14ac:dyDescent="0.3">
      <c r="A13" s="57">
        <v>21</v>
      </c>
      <c r="B13" s="57">
        <v>1017</v>
      </c>
      <c r="C13" s="60">
        <v>21</v>
      </c>
      <c r="D13" s="57">
        <v>1037</v>
      </c>
      <c r="E13" s="60">
        <v>11</v>
      </c>
      <c r="F13" s="57">
        <v>1048</v>
      </c>
      <c r="G13" s="63">
        <v>21</v>
      </c>
      <c r="H13" s="63">
        <v>1072</v>
      </c>
      <c r="I13" s="41"/>
      <c r="J13" s="41"/>
      <c r="K13" s="42">
        <v>0</v>
      </c>
      <c r="L13">
        <v>2212</v>
      </c>
      <c r="N13" s="35">
        <v>1221</v>
      </c>
      <c r="O13" s="35">
        <f>COUNTIF($L$7:$L$500,N13)</f>
        <v>4</v>
      </c>
      <c r="P13" s="35">
        <f>O13/$Q$4</f>
        <v>2.5316455696202531E-2</v>
      </c>
      <c r="Q13" s="35">
        <f>IF(P13=0,0,(P13*((LOG(P13))/LOG(2))))</f>
        <v>-0.13427293033359755</v>
      </c>
      <c r="T13" s="35">
        <f>N13</f>
        <v>1221</v>
      </c>
      <c r="U13" s="35">
        <f>COUNTIF(L7:L32,T13)</f>
        <v>0</v>
      </c>
      <c r="V13" s="35">
        <f>U13/(W4-U20)</f>
        <v>0</v>
      </c>
      <c r="W13" s="35">
        <f>IF(V13=0,0,(V13*((LOG(V13))/LOG(2))))</f>
        <v>0</v>
      </c>
      <c r="Y13" s="35">
        <f>N13</f>
        <v>1221</v>
      </c>
      <c r="Z13" s="35">
        <f>COUNTIF(L33:L59,Y13)</f>
        <v>3</v>
      </c>
      <c r="AA13" s="35">
        <f>Z13/(AB4-Z20)</f>
        <v>0.12</v>
      </c>
      <c r="AB13" s="35">
        <f>IF(AA13=0,0,(AA13*((LOG(AA13))/LOG(2))))</f>
        <v>-0.36706724268642821</v>
      </c>
      <c r="AD13" s="35">
        <f>N13</f>
        <v>1221</v>
      </c>
      <c r="AE13" s="35">
        <f>COUNTIF(L60:L85,AD13)</f>
        <v>0</v>
      </c>
      <c r="AF13" s="35">
        <f>AE13/(AG4-AE20)</f>
        <v>0</v>
      </c>
      <c r="AG13" s="35">
        <f>IF(AF13=0,0,(AF13*((LOG(AF13))/LOG(2))))</f>
        <v>0</v>
      </c>
      <c r="AI13" s="35">
        <f>N13</f>
        <v>1221</v>
      </c>
      <c r="AJ13" s="35">
        <f>COUNTIF(L86:L111,AI13)</f>
        <v>0</v>
      </c>
      <c r="AK13" s="35">
        <f>AJ13/(AL4-AJ20)</f>
        <v>0</v>
      </c>
      <c r="AL13" s="35">
        <f>IF(AK13=0,0,(AK13*((LOG(AK13))/LOG(2))))</f>
        <v>0</v>
      </c>
      <c r="AN13" s="35">
        <f>N13</f>
        <v>1221</v>
      </c>
      <c r="AO13" s="35">
        <f>COUNTIF(L112:L138,AN13)</f>
        <v>0</v>
      </c>
      <c r="AP13" s="35">
        <f>AO13/(AQ4-AO20)</f>
        <v>0</v>
      </c>
      <c r="AQ13" s="35">
        <f>IF(AP13=0,0,(AP13*((LOG(AP13))/LOG(2))))</f>
        <v>0</v>
      </c>
      <c r="AS13" s="35">
        <f>N13</f>
        <v>1221</v>
      </c>
      <c r="AT13" s="35">
        <f>COUNTIF(L139:L164,AS13)</f>
        <v>1</v>
      </c>
      <c r="AU13" s="35">
        <f>AT13/(AV4-AT20)</f>
        <v>4.7619047619047616E-2</v>
      </c>
      <c r="AV13" s="35">
        <f>IF(AU13=0,0,(AU13*((LOG(AU13))/LOG(2))))</f>
        <v>-0.20915797251327431</v>
      </c>
    </row>
    <row r="14" spans="1:48" x14ac:dyDescent="0.3">
      <c r="A14" s="57">
        <v>12</v>
      </c>
      <c r="B14" s="57">
        <v>1192</v>
      </c>
      <c r="C14" s="60">
        <v>23</v>
      </c>
      <c r="D14" s="57">
        <v>1204</v>
      </c>
      <c r="E14" s="60">
        <v>13</v>
      </c>
      <c r="F14" s="57">
        <v>1218</v>
      </c>
      <c r="G14" s="63">
        <v>23</v>
      </c>
      <c r="H14" s="63">
        <v>1230</v>
      </c>
      <c r="I14" s="41"/>
      <c r="J14" s="41"/>
      <c r="K14" s="42">
        <v>0</v>
      </c>
      <c r="L14">
        <v>1212</v>
      </c>
      <c r="N14" s="35">
        <v>1222</v>
      </c>
      <c r="O14" s="35">
        <f>COUNTIF($L$7:$L$500,N14)</f>
        <v>14</v>
      </c>
      <c r="P14" s="35">
        <f>O14/$Q$4</f>
        <v>8.8607594936708861E-2</v>
      </c>
      <c r="Q14" s="35">
        <f>IF(P14=0,0,(P14*((LOG(P14))/LOG(2))))</f>
        <v>-0.30980988332704423</v>
      </c>
      <c r="T14" s="35">
        <f>N14</f>
        <v>1222</v>
      </c>
      <c r="U14" s="35">
        <f>COUNTIF(L7:L32,T14)</f>
        <v>2</v>
      </c>
      <c r="V14" s="35">
        <f>U14/(W4-U20)</f>
        <v>8.3333333333333329E-2</v>
      </c>
      <c r="W14" s="35">
        <f>IF(V14=0,0,(V14*((LOG(V14))/LOG(2))))</f>
        <v>-0.29874687506009634</v>
      </c>
      <c r="Y14" s="35">
        <f>N14</f>
        <v>1222</v>
      </c>
      <c r="Z14" s="35">
        <f>COUNTIF(L33:L59,Y14)</f>
        <v>1</v>
      </c>
      <c r="AA14" s="35">
        <f>Z14/(AB4-Z20)</f>
        <v>0.04</v>
      </c>
      <c r="AB14" s="35">
        <f>IF(AA14=0,0,(AA14*((LOG(AA14))/LOG(2))))</f>
        <v>-0.18575424759098899</v>
      </c>
      <c r="AD14" s="35">
        <f>N14</f>
        <v>1222</v>
      </c>
      <c r="AE14" s="35">
        <f>COUNTIF(L60:L85,AD14)</f>
        <v>5</v>
      </c>
      <c r="AF14" s="35">
        <f>AE14/(AG4-AE20)</f>
        <v>0.21739130434782608</v>
      </c>
      <c r="AG14" s="35">
        <f>IF(AF14=0,0,(AF14*((LOG(AF14))/LOG(2))))</f>
        <v>-0.47861605677601093</v>
      </c>
      <c r="AI14" s="35">
        <f>N14</f>
        <v>1222</v>
      </c>
      <c r="AJ14" s="35">
        <f>COUNTIF(L86:L111,AI14)</f>
        <v>3</v>
      </c>
      <c r="AK14" s="35">
        <f>AJ14/(AL4-AJ20)</f>
        <v>0.13636363636363635</v>
      </c>
      <c r="AL14" s="35">
        <f>IF(AK14=0,0,(AK14*((LOG(AK14))/LOG(2))))</f>
        <v>-0.39197306153401923</v>
      </c>
      <c r="AN14" s="35">
        <f>N14</f>
        <v>1222</v>
      </c>
      <c r="AO14" s="35">
        <f>COUNTIF(L112:L138,AN14)</f>
        <v>2</v>
      </c>
      <c r="AP14" s="35">
        <f>AO14/(AQ4-AO20)</f>
        <v>8.6956521739130432E-2</v>
      </c>
      <c r="AQ14" s="35">
        <f>IF(AP14=0,0,(AP14*((LOG(AP14))/LOG(2))))</f>
        <v>-0.30639669183104457</v>
      </c>
      <c r="AS14" s="35">
        <f>N14</f>
        <v>1222</v>
      </c>
      <c r="AT14" s="35">
        <f>COUNTIF(L139:L164,AS14)</f>
        <v>1</v>
      </c>
      <c r="AU14" s="35">
        <f>AT14/(AV4-AT20)</f>
        <v>4.7619047619047616E-2</v>
      </c>
      <c r="AV14" s="35">
        <f>IF(AU14=0,0,(AU14*((LOG(AU14))/LOG(2))))</f>
        <v>-0.20915797251327431</v>
      </c>
    </row>
    <row r="15" spans="1:48" x14ac:dyDescent="0.3">
      <c r="A15" s="57">
        <v>21</v>
      </c>
      <c r="B15" s="57">
        <v>1369</v>
      </c>
      <c r="C15" s="60">
        <v>21</v>
      </c>
      <c r="D15" s="57">
        <v>1377</v>
      </c>
      <c r="E15" s="60">
        <v>22</v>
      </c>
      <c r="F15" s="57">
        <v>1399</v>
      </c>
      <c r="G15" s="63">
        <v>14</v>
      </c>
      <c r="H15" s="63">
        <v>1412</v>
      </c>
      <c r="I15" s="41"/>
      <c r="J15" s="41"/>
      <c r="K15" s="42">
        <v>0</v>
      </c>
      <c r="L15">
        <v>2221</v>
      </c>
      <c r="N15" s="35">
        <v>2111</v>
      </c>
      <c r="O15" s="35">
        <f>COUNTIF($L$7:$L$500,N15)</f>
        <v>5</v>
      </c>
      <c r="P15" s="35">
        <f>O15/$Q$4</f>
        <v>3.1645569620253167E-2</v>
      </c>
      <c r="Q15" s="35">
        <f>IF(P15=0,0,(P15*((LOG(P15))/LOG(2))))</f>
        <v>-0.15765356497752345</v>
      </c>
      <c r="T15" s="35">
        <f>N15</f>
        <v>2111</v>
      </c>
      <c r="U15" s="35">
        <f>COUNTIF(L7:L32,T15)</f>
        <v>3</v>
      </c>
      <c r="V15" s="35">
        <f>U15/(W4-U20)</f>
        <v>0.125</v>
      </c>
      <c r="W15" s="35">
        <f>IF(V15=0,0,(V15*((LOG(V15))/LOG(2))))</f>
        <v>-0.375</v>
      </c>
      <c r="Y15" s="35">
        <f>N15</f>
        <v>2111</v>
      </c>
      <c r="Z15" s="35">
        <f>COUNTIF(L33:L59,Y15)</f>
        <v>0</v>
      </c>
      <c r="AA15" s="35">
        <f>Z15/(AB4-Z20)</f>
        <v>0</v>
      </c>
      <c r="AB15" s="35">
        <f>IF(AA15=0,0,(AA15*((LOG(AA15))/LOG(2))))</f>
        <v>0</v>
      </c>
      <c r="AD15" s="35">
        <f>N15</f>
        <v>2111</v>
      </c>
      <c r="AE15" s="35">
        <f>COUNTIF(L60:L85,AD15)</f>
        <v>2</v>
      </c>
      <c r="AF15" s="35">
        <f>AE15/(AG4-AE20)</f>
        <v>8.6956521739130432E-2</v>
      </c>
      <c r="AG15" s="35">
        <f>IF(AF15=0,0,(AF15*((LOG(AF15))/LOG(2))))</f>
        <v>-0.30639669183104457</v>
      </c>
      <c r="AI15" s="35">
        <f>N15</f>
        <v>2111</v>
      </c>
      <c r="AJ15" s="35">
        <f>COUNTIF(L86:L111,AI15)</f>
        <v>0</v>
      </c>
      <c r="AK15" s="35">
        <f>AJ15/(AL4-AJ20)</f>
        <v>0</v>
      </c>
      <c r="AL15" s="35">
        <f>IF(AK15=0,0,(AK15*((LOG(AK15))/LOG(2))))</f>
        <v>0</v>
      </c>
      <c r="AN15" s="35">
        <f>N15</f>
        <v>2111</v>
      </c>
      <c r="AO15" s="35">
        <f>COUNTIF(L112:L138,AN15)</f>
        <v>0</v>
      </c>
      <c r="AP15" s="35">
        <f>AO15/(AQ4-AO20)</f>
        <v>0</v>
      </c>
      <c r="AQ15" s="35">
        <f>IF(AP15=0,0,(AP15*((LOG(AP15))/LOG(2))))</f>
        <v>0</v>
      </c>
      <c r="AS15" s="35">
        <f>N15</f>
        <v>2111</v>
      </c>
      <c r="AT15" s="35">
        <f>COUNTIF(L139:L164,AS15)</f>
        <v>0</v>
      </c>
      <c r="AU15" s="35">
        <f>AT15/(AV4-AT20)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1526</v>
      </c>
      <c r="C16" s="60">
        <v>14</v>
      </c>
      <c r="D16" s="57">
        <v>1544</v>
      </c>
      <c r="E16" s="60">
        <v>24</v>
      </c>
      <c r="F16" s="57">
        <v>1556</v>
      </c>
      <c r="G16" s="63">
        <v>14</v>
      </c>
      <c r="H16" s="63">
        <v>1569</v>
      </c>
      <c r="I16" s="41"/>
      <c r="J16" s="41"/>
      <c r="K16" s="42">
        <v>0</v>
      </c>
      <c r="L16">
        <v>1121</v>
      </c>
      <c r="N16" s="35">
        <v>2112</v>
      </c>
      <c r="O16" s="35">
        <f>COUNTIF($L$7:$L$500,N16)</f>
        <v>2</v>
      </c>
      <c r="P16" s="35">
        <f>O16/$Q$4</f>
        <v>1.2658227848101266E-2</v>
      </c>
      <c r="Q16" s="35">
        <f>IF(P16=0,0,(P16*((LOG(P16))/LOG(2))))</f>
        <v>-7.9794693014900039E-2</v>
      </c>
      <c r="T16" s="35">
        <f>N16</f>
        <v>2112</v>
      </c>
      <c r="U16" s="35">
        <f>COUNTIF(L7:L32,T16)</f>
        <v>0</v>
      </c>
      <c r="V16" s="35">
        <f>U16/(W4-U20)</f>
        <v>0</v>
      </c>
      <c r="W16" s="35">
        <f>IF(V16=0,0,(V16*((LOG(V16))/LOG(2))))</f>
        <v>0</v>
      </c>
      <c r="Y16" s="35">
        <f>N16</f>
        <v>2112</v>
      </c>
      <c r="Z16" s="35">
        <f>COUNTIF(L33:L59,Y16)</f>
        <v>0</v>
      </c>
      <c r="AA16" s="35">
        <f>Z16/(AB4-Z20)</f>
        <v>0</v>
      </c>
      <c r="AB16" s="35">
        <f>IF(AA16=0,0,(AA16*((LOG(AA16))/LOG(2))))</f>
        <v>0</v>
      </c>
      <c r="AD16" s="35">
        <f>N16</f>
        <v>2112</v>
      </c>
      <c r="AE16" s="35">
        <f>COUNTIF(L60:L85,AD16)</f>
        <v>0</v>
      </c>
      <c r="AF16" s="35">
        <f>AE16/(AG4-AE20)</f>
        <v>0</v>
      </c>
      <c r="AG16" s="35">
        <f>IF(AF16=0,0,(AF16*((LOG(AF16))/LOG(2))))</f>
        <v>0</v>
      </c>
      <c r="AI16" s="35">
        <f>N16</f>
        <v>2112</v>
      </c>
      <c r="AJ16" s="35">
        <f>COUNTIF(L86:L111,AI16)</f>
        <v>1</v>
      </c>
      <c r="AK16" s="35">
        <f>AJ16/(AL4-AJ20)</f>
        <v>4.5454545454545456E-2</v>
      </c>
      <c r="AL16" s="35">
        <f>IF(AK16=0,0,(AK16*((LOG(AK16))/LOG(2))))</f>
        <v>-0.20270143721078623</v>
      </c>
      <c r="AN16" s="35">
        <f>N16</f>
        <v>2112</v>
      </c>
      <c r="AO16" s="35">
        <f>COUNTIF(L112:L138,AN16)</f>
        <v>1</v>
      </c>
      <c r="AP16" s="35">
        <f>AO16/(AQ4-AO20)</f>
        <v>4.3478260869565216E-2</v>
      </c>
      <c r="AQ16" s="35">
        <f>IF(AP16=0,0,(AP16*((LOG(AP16))/LOG(2))))</f>
        <v>-0.19667660678508753</v>
      </c>
      <c r="AS16" s="35">
        <f>N16</f>
        <v>2112</v>
      </c>
      <c r="AT16" s="35">
        <f>COUNTIF(L139:L164,AS16)</f>
        <v>0</v>
      </c>
      <c r="AU16" s="35">
        <f>AT16/(AV4-AT20)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1670</v>
      </c>
      <c r="C17" s="60">
        <v>23</v>
      </c>
      <c r="D17" s="57">
        <v>1680</v>
      </c>
      <c r="E17" s="60">
        <v>13</v>
      </c>
      <c r="F17" s="57">
        <v>1692</v>
      </c>
      <c r="G17" s="63">
        <v>23</v>
      </c>
      <c r="H17" s="63">
        <v>1712</v>
      </c>
      <c r="I17" s="41"/>
      <c r="J17" s="41"/>
      <c r="K17" s="42">
        <v>0</v>
      </c>
      <c r="L17">
        <v>1212</v>
      </c>
      <c r="N17" s="35">
        <v>2121</v>
      </c>
      <c r="O17" s="35">
        <f>COUNTIF($L$7:$L$500,N17)</f>
        <v>18</v>
      </c>
      <c r="P17" s="35">
        <f>O17/$Q$4</f>
        <v>0.11392405063291139</v>
      </c>
      <c r="Q17" s="35">
        <f>IF(P17=0,0,(P17*((LOG(P17))/LOG(2))))</f>
        <v>-0.35702154076725467</v>
      </c>
      <c r="T17" s="35">
        <f>N17</f>
        <v>2121</v>
      </c>
      <c r="U17" s="35">
        <f>COUNTIF(L7:L32,T17)</f>
        <v>2</v>
      </c>
      <c r="V17" s="35">
        <f>U17/(W4-U20)</f>
        <v>8.3333333333333329E-2</v>
      </c>
      <c r="W17" s="35">
        <f>IF(V17=0,0,(V17*((LOG(V17))/LOG(2))))</f>
        <v>-0.29874687506009634</v>
      </c>
      <c r="Y17" s="35">
        <f>N17</f>
        <v>2121</v>
      </c>
      <c r="Z17" s="35">
        <f>COUNTIF(L33:L59,Y17)</f>
        <v>4</v>
      </c>
      <c r="AA17" s="35">
        <f>Z17/(AB4-Z20)</f>
        <v>0.16</v>
      </c>
      <c r="AB17" s="35">
        <f>IF(AA17=0,0,(AA17*((LOG(AA17))/LOG(2))))</f>
        <v>-0.42301699036395596</v>
      </c>
      <c r="AD17" s="35">
        <f>N17</f>
        <v>2121</v>
      </c>
      <c r="AE17" s="35">
        <f>COUNTIF(L60:L85,AD17)</f>
        <v>3</v>
      </c>
      <c r="AF17" s="35">
        <f>AE17/(AG4-AE20)</f>
        <v>0.13043478260869565</v>
      </c>
      <c r="AG17" s="35">
        <f>IF(AF17=0,0,(AF17*((LOG(AF17))/LOG(2))))</f>
        <v>-0.3832955811307639</v>
      </c>
      <c r="AI17" s="35">
        <f>N17</f>
        <v>2121</v>
      </c>
      <c r="AJ17" s="35">
        <f>COUNTIF(L86:L111,AI17)</f>
        <v>6</v>
      </c>
      <c r="AK17" s="35">
        <f>AJ17/(AL4-AJ20)</f>
        <v>0.27272727272727271</v>
      </c>
      <c r="AL17" s="35">
        <f>IF(AK17=0,0,(AK17*((LOG(AK17))/LOG(2))))</f>
        <v>-0.51121885034076575</v>
      </c>
      <c r="AN17" s="35">
        <f>N17</f>
        <v>2121</v>
      </c>
      <c r="AO17" s="35">
        <f>COUNTIF(L112:L138,AN17)</f>
        <v>0</v>
      </c>
      <c r="AP17" s="35">
        <f>AO17/(AQ4-AO20)</f>
        <v>0</v>
      </c>
      <c r="AQ17" s="35">
        <f>IF(AP17=0,0,(AP17*((LOG(AP17))/LOG(2))))</f>
        <v>0</v>
      </c>
      <c r="AS17" s="35">
        <f>N17</f>
        <v>2121</v>
      </c>
      <c r="AT17" s="35">
        <f>COUNTIF(L139:L164,AS17)</f>
        <v>3</v>
      </c>
      <c r="AU17" s="35">
        <f>AT17/(AV4-AT20)</f>
        <v>0.14285714285714285</v>
      </c>
      <c r="AV17" s="35">
        <f>IF(AU17=0,0,(AU17*((LOG(AU17))/LOG(2))))</f>
        <v>-0.40105070315108626</v>
      </c>
    </row>
    <row r="18" spans="1:48" x14ac:dyDescent="0.3">
      <c r="A18" s="57">
        <v>21</v>
      </c>
      <c r="B18" s="57">
        <v>1813</v>
      </c>
      <c r="C18" s="60">
        <v>12</v>
      </c>
      <c r="D18" s="57">
        <v>1824</v>
      </c>
      <c r="E18" s="60">
        <v>24</v>
      </c>
      <c r="F18" s="57">
        <v>1843</v>
      </c>
      <c r="G18" s="63">
        <v>23</v>
      </c>
      <c r="H18" s="63">
        <v>1867</v>
      </c>
      <c r="I18" s="41"/>
      <c r="J18" s="41"/>
      <c r="K18" s="42">
        <v>0</v>
      </c>
      <c r="L18">
        <v>2122</v>
      </c>
      <c r="N18" s="35">
        <v>2122</v>
      </c>
      <c r="O18" s="35">
        <f>COUNTIF($L$7:$L$500,N18)</f>
        <v>51</v>
      </c>
      <c r="P18" s="35">
        <f>O18/$Q$4</f>
        <v>0.32278481012658228</v>
      </c>
      <c r="Q18" s="35">
        <f>IF(P18=0,0,(P18*((LOG(P18))/LOG(2))))</f>
        <v>-0.52657674504105045</v>
      </c>
      <c r="T18" s="35">
        <f>N18</f>
        <v>2122</v>
      </c>
      <c r="U18" s="35">
        <f>COUNTIF(L7:L32,T18)</f>
        <v>4</v>
      </c>
      <c r="V18" s="35">
        <f>U18/(W4-U20)</f>
        <v>0.16666666666666666</v>
      </c>
      <c r="W18" s="35">
        <f>IF(V18=0,0,(V18*((LOG(V18))/LOG(2))))</f>
        <v>-0.43082708345352599</v>
      </c>
      <c r="Y18" s="35">
        <f>N18</f>
        <v>2122</v>
      </c>
      <c r="Z18" s="35">
        <f>COUNTIF(L33:L59,Y18)</f>
        <v>11</v>
      </c>
      <c r="AA18" s="35">
        <f>Z18/(AB4-Z20)</f>
        <v>0.44</v>
      </c>
      <c r="AB18" s="35">
        <f>IF(AA18=0,0,(AA18*((LOG(AA18))/LOG(2))))</f>
        <v>-0.52114681130046814</v>
      </c>
      <c r="AD18" s="35">
        <f>N18</f>
        <v>2122</v>
      </c>
      <c r="AE18" s="35">
        <f>COUNTIF(L60:L85,AD18)</f>
        <v>6</v>
      </c>
      <c r="AF18" s="35">
        <f>AE18/(AG4-AE20)</f>
        <v>0.2608695652173913</v>
      </c>
      <c r="AG18" s="35">
        <f>IF(AF18=0,0,(AF18*((LOG(AF18))/LOG(2))))</f>
        <v>-0.50572159704413644</v>
      </c>
      <c r="AI18" s="35">
        <f>N18</f>
        <v>2122</v>
      </c>
      <c r="AJ18" s="35">
        <f>COUNTIF(L86:L111,AI18)</f>
        <v>6</v>
      </c>
      <c r="AK18" s="35">
        <f>AJ18/(AL4-AJ20)</f>
        <v>0.27272727272727271</v>
      </c>
      <c r="AL18" s="35">
        <f>IF(AK18=0,0,(AK18*((LOG(AK18))/LOG(2))))</f>
        <v>-0.51121885034076575</v>
      </c>
      <c r="AN18" s="35">
        <f>N18</f>
        <v>2122</v>
      </c>
      <c r="AO18" s="35">
        <f>COUNTIF(L112:L138,AN18)</f>
        <v>13</v>
      </c>
      <c r="AP18" s="35">
        <f>AO18/(AQ4-AO20)</f>
        <v>0.56521739130434778</v>
      </c>
      <c r="AQ18" s="35">
        <f>IF(AP18=0,0,(AP18*((LOG(AP18))/LOG(2))))</f>
        <v>-0.46524300403943353</v>
      </c>
      <c r="AS18" s="35">
        <f>N18</f>
        <v>2122</v>
      </c>
      <c r="AT18" s="35">
        <f>COUNTIF(L139:L164,AS18)</f>
        <v>11</v>
      </c>
      <c r="AU18" s="35">
        <f>AT18/(AV4-AT20)</f>
        <v>0.52380952380952384</v>
      </c>
      <c r="AV18" s="35">
        <f>IF(AU18=0,0,(AU18*((LOG(AU18))/LOG(2))))</f>
        <v>-0.4886544688360045</v>
      </c>
    </row>
    <row r="19" spans="1:48" x14ac:dyDescent="0.3">
      <c r="A19" s="57">
        <v>12</v>
      </c>
      <c r="B19" s="57">
        <v>2007</v>
      </c>
      <c r="C19" s="60">
        <v>23</v>
      </c>
      <c r="D19" s="57">
        <v>2026</v>
      </c>
      <c r="E19" s="60">
        <v>24</v>
      </c>
      <c r="F19" s="57">
        <v>2034</v>
      </c>
      <c r="G19" s="63">
        <v>23</v>
      </c>
      <c r="H19" s="63">
        <v>2056</v>
      </c>
      <c r="I19" s="41"/>
      <c r="J19" s="41"/>
      <c r="K19" s="42">
        <v>0</v>
      </c>
      <c r="L19">
        <v>1222</v>
      </c>
      <c r="N19" s="35">
        <v>2211</v>
      </c>
      <c r="O19" s="35">
        <f>COUNTIF($L$7:$L$500,N19)</f>
        <v>2</v>
      </c>
      <c r="P19" s="35">
        <f>O19/$Q$4</f>
        <v>1.2658227848101266E-2</v>
      </c>
      <c r="Q19" s="35">
        <f>IF(P19=0,0,(P19*((LOG(P19))/LOG(2))))</f>
        <v>-7.9794693014900039E-2</v>
      </c>
      <c r="T19" s="35">
        <f>N19</f>
        <v>2211</v>
      </c>
      <c r="U19" s="35">
        <f>COUNTIF(L7:L32,T19)</f>
        <v>2</v>
      </c>
      <c r="V19" s="35">
        <f>U19/(W4-U20)</f>
        <v>8.3333333333333329E-2</v>
      </c>
      <c r="W19" s="35">
        <f>IF(V19=0,0,(V19*((LOG(V19))/LOG(2))))</f>
        <v>-0.29874687506009634</v>
      </c>
      <c r="Y19" s="35">
        <f>N19</f>
        <v>2211</v>
      </c>
      <c r="Z19" s="35">
        <f>COUNTIF(L33:L59,Y19)</f>
        <v>0</v>
      </c>
      <c r="AA19" s="35">
        <f>Z19/(AB4-Z20)</f>
        <v>0</v>
      </c>
      <c r="AB19" s="35">
        <f>IF(AA19=0,0,(AA19*((LOG(AA19))/LOG(2))))</f>
        <v>0</v>
      </c>
      <c r="AD19" s="35">
        <f>N19</f>
        <v>2211</v>
      </c>
      <c r="AE19" s="35">
        <f>COUNTIF(L60:L85,AD19)</f>
        <v>0</v>
      </c>
      <c r="AF19" s="35">
        <f>AE19/(AG4-AE20)</f>
        <v>0</v>
      </c>
      <c r="AG19" s="35">
        <f>IF(AF19=0,0,(AF19*((LOG(AF19))/LOG(2))))</f>
        <v>0</v>
      </c>
      <c r="AI19" s="35">
        <f>N19</f>
        <v>2211</v>
      </c>
      <c r="AJ19" s="35">
        <f>COUNTIF(L86:L111,AI19)</f>
        <v>0</v>
      </c>
      <c r="AK19" s="35">
        <f>AJ19/(AL4-AJ20)</f>
        <v>0</v>
      </c>
      <c r="AL19" s="35">
        <f>IF(AK19=0,0,(AK19*((LOG(AK19))/LOG(2))))</f>
        <v>0</v>
      </c>
      <c r="AN19" s="35">
        <f>N19</f>
        <v>2211</v>
      </c>
      <c r="AO19" s="35">
        <f>COUNTIF(L112:L138,AN19)</f>
        <v>0</v>
      </c>
      <c r="AP19" s="35">
        <f>AO19/(AQ4-AO20)</f>
        <v>0</v>
      </c>
      <c r="AQ19" s="35">
        <f>IF(AP19=0,0,(AP19*((LOG(AP19))/LOG(2))))</f>
        <v>0</v>
      </c>
      <c r="AS19" s="35">
        <f>N19</f>
        <v>2211</v>
      </c>
      <c r="AT19" s="35">
        <f>COUNTIF(L139:L164,AS19)</f>
        <v>0</v>
      </c>
      <c r="AU19" s="35">
        <f>AT19/(AV4-AT20)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2159</v>
      </c>
      <c r="C20" s="60">
        <v>21</v>
      </c>
      <c r="D20" s="57">
        <v>2164</v>
      </c>
      <c r="E20" s="60">
        <v>11</v>
      </c>
      <c r="F20" s="57">
        <v>2175</v>
      </c>
      <c r="G20" s="63">
        <v>21</v>
      </c>
      <c r="H20" s="63">
        <v>2205</v>
      </c>
      <c r="I20" s="41"/>
      <c r="J20" s="41"/>
      <c r="K20" s="42">
        <v>0</v>
      </c>
      <c r="L20">
        <v>2212</v>
      </c>
      <c r="N20" s="35">
        <v>2212</v>
      </c>
      <c r="O20" s="35">
        <f>COUNTIF($L$7:$L$500,N20)</f>
        <v>20</v>
      </c>
      <c r="P20" s="35">
        <f>O20/$Q$4</f>
        <v>0.12658227848101267</v>
      </c>
      <c r="Q20" s="35">
        <f>IF(P20=0,0,(P20*((LOG(P20))/LOG(2))))</f>
        <v>-0.37744970294806846</v>
      </c>
      <c r="T20" s="35">
        <f>N20</f>
        <v>2212</v>
      </c>
      <c r="U20" s="35">
        <f>COUNTIF(L7:L32,T20)</f>
        <v>2</v>
      </c>
      <c r="V20" s="54"/>
      <c r="W20" s="55"/>
      <c r="Y20" s="35">
        <f>N20</f>
        <v>2212</v>
      </c>
      <c r="Z20" s="35">
        <f>COUNTIF(L33:L59,Y20)</f>
        <v>2</v>
      </c>
      <c r="AA20" s="54"/>
      <c r="AB20" s="55"/>
      <c r="AD20" s="35">
        <f>N20</f>
        <v>2212</v>
      </c>
      <c r="AE20" s="35">
        <f>COUNTIF(L60:L85,AD20)</f>
        <v>3</v>
      </c>
      <c r="AF20" s="54"/>
      <c r="AG20" s="55"/>
      <c r="AI20" s="35">
        <f>N20</f>
        <v>2212</v>
      </c>
      <c r="AJ20" s="35">
        <f>COUNTIF(L86:L111,AI20)</f>
        <v>4</v>
      </c>
      <c r="AK20" s="54"/>
      <c r="AL20" s="55"/>
      <c r="AN20" s="35">
        <f>N20</f>
        <v>2212</v>
      </c>
      <c r="AO20" s="35">
        <f>COUNTIF(L112:L138,AN20)</f>
        <v>4</v>
      </c>
      <c r="AP20" s="54"/>
      <c r="AQ20" s="55"/>
      <c r="AS20" s="35">
        <f>N20</f>
        <v>2212</v>
      </c>
      <c r="AT20" s="35">
        <f>COUNTIF(L139:L164,AS20)</f>
        <v>5</v>
      </c>
      <c r="AU20" s="54"/>
      <c r="AV20" s="55"/>
    </row>
    <row r="21" spans="1:48" x14ac:dyDescent="0.3">
      <c r="A21" s="57">
        <v>21</v>
      </c>
      <c r="B21" s="57">
        <v>2305</v>
      </c>
      <c r="C21" s="60">
        <v>12</v>
      </c>
      <c r="D21" s="57">
        <v>2316</v>
      </c>
      <c r="E21" s="60">
        <v>13</v>
      </c>
      <c r="F21" s="57">
        <v>2358</v>
      </c>
      <c r="G21" s="63">
        <v>14</v>
      </c>
      <c r="H21" s="63">
        <v>2369</v>
      </c>
      <c r="I21" s="41"/>
      <c r="J21" s="41"/>
      <c r="K21" s="42">
        <v>0</v>
      </c>
      <c r="L21">
        <v>2111</v>
      </c>
      <c r="N21" s="35">
        <v>2221</v>
      </c>
      <c r="O21" s="35">
        <f>COUNTIF($L$7:$L$500,N21)</f>
        <v>1</v>
      </c>
      <c r="P21" s="35">
        <f>O21/$Q$4</f>
        <v>6.3291139240506328E-3</v>
      </c>
      <c r="Q21" s="35">
        <f>IF(P21=0,0,(P21*((LOG(P21))/LOG(2))))</f>
        <v>-4.6226460431500652E-2</v>
      </c>
      <c r="T21" s="35">
        <f>N21</f>
        <v>2221</v>
      </c>
      <c r="U21" s="35">
        <f>COUNTIF(L7:L32,T21)</f>
        <v>1</v>
      </c>
      <c r="V21" s="35">
        <f>U21/(W4-U20)</f>
        <v>4.1666666666666664E-2</v>
      </c>
      <c r="W21" s="35">
        <f>IF(V21=0,0,(V21*((LOG(V21))/LOG(2))))</f>
        <v>-0.19104010419671485</v>
      </c>
      <c r="Y21" s="35">
        <f>N21</f>
        <v>2221</v>
      </c>
      <c r="Z21" s="35">
        <f>COUNTIF(L33:L59,Y21)</f>
        <v>0</v>
      </c>
      <c r="AA21" s="35">
        <f>Z21/(AB4-Z20)</f>
        <v>0</v>
      </c>
      <c r="AB21" s="35">
        <f>IF(AA21=0,0,(AA21*((LOG(AA21))/LOG(2))))</f>
        <v>0</v>
      </c>
      <c r="AD21" s="35">
        <f>N21</f>
        <v>2221</v>
      </c>
      <c r="AE21" s="35">
        <f>COUNTIF(L60:L85,AD21)</f>
        <v>0</v>
      </c>
      <c r="AF21" s="35">
        <f>AE21/(AG4-AE20)</f>
        <v>0</v>
      </c>
      <c r="AG21" s="35">
        <f>IF(AF21=0,0,(AF21*((LOG(AF21))/LOG(2))))</f>
        <v>0</v>
      </c>
      <c r="AI21" s="35">
        <f>N21</f>
        <v>2221</v>
      </c>
      <c r="AJ21" s="35">
        <f>COUNTIF(L86:L111,AI21)</f>
        <v>0</v>
      </c>
      <c r="AK21" s="35">
        <f>AJ21/(AL4-AJ20)</f>
        <v>0</v>
      </c>
      <c r="AL21" s="35">
        <f>IF(AK21=0,0,(AK21*((LOG(AK21))/LOG(2))))</f>
        <v>0</v>
      </c>
      <c r="AN21" s="35">
        <f>N21</f>
        <v>2221</v>
      </c>
      <c r="AO21" s="35">
        <f>COUNTIF(L112:L138,AN21)</f>
        <v>0</v>
      </c>
      <c r="AP21" s="35">
        <f>AO21/(AQ4-AO20)</f>
        <v>0</v>
      </c>
      <c r="AQ21" s="35">
        <f>IF(AP21=0,0,(AP21*((LOG(AP21))/LOG(2))))</f>
        <v>0</v>
      </c>
      <c r="AS21" s="35">
        <f>N21</f>
        <v>2221</v>
      </c>
      <c r="AT21" s="35">
        <f>COUNTIF(L139:L164,AS21)</f>
        <v>0</v>
      </c>
      <c r="AU21" s="35">
        <f>AT21/(AV4-AT20)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2497</v>
      </c>
      <c r="C22" s="60">
        <v>12</v>
      </c>
      <c r="D22" s="57">
        <v>2508</v>
      </c>
      <c r="E22" s="60">
        <v>13</v>
      </c>
      <c r="F22" s="57">
        <v>2514</v>
      </c>
      <c r="G22" s="63">
        <v>14</v>
      </c>
      <c r="H22" s="63">
        <v>2526</v>
      </c>
      <c r="I22" s="41"/>
      <c r="J22" s="41"/>
      <c r="K22" s="42">
        <v>0</v>
      </c>
      <c r="L22">
        <v>2111</v>
      </c>
      <c r="N22" s="35">
        <v>2222</v>
      </c>
      <c r="O22" s="35">
        <f>COUNTIF($L$7:$L$500,N22)</f>
        <v>1</v>
      </c>
      <c r="P22" s="35">
        <f>O22/$Q$4</f>
        <v>6.3291139240506328E-3</v>
      </c>
      <c r="Q22" s="35">
        <f>IF(P22=0,0,(P22*((LOG(P22))/LOG(2))))</f>
        <v>-4.6226460431500652E-2</v>
      </c>
      <c r="T22" s="35">
        <f>N22</f>
        <v>2222</v>
      </c>
      <c r="U22" s="35">
        <f>COUNTIF(L7:L32,T22)</f>
        <v>0</v>
      </c>
      <c r="V22" s="35">
        <f>U22/(W4-U20)</f>
        <v>0</v>
      </c>
      <c r="W22" s="35">
        <f>IF(V22=0,0,(V22*((LOG(V22))/LOG(2))))</f>
        <v>0</v>
      </c>
      <c r="Y22" s="35">
        <f>N22</f>
        <v>2222</v>
      </c>
      <c r="Z22" s="35">
        <f>COUNTIF(L33:L59,Y22)</f>
        <v>0</v>
      </c>
      <c r="AA22" s="35">
        <f>Z22/(AB4-Z20)</f>
        <v>0</v>
      </c>
      <c r="AB22" s="35">
        <f>IF(AA22=0,0,(AA22*((LOG(AA22))/LOG(2))))</f>
        <v>0</v>
      </c>
      <c r="AD22" s="35">
        <f>N22</f>
        <v>2222</v>
      </c>
      <c r="AE22" s="35">
        <f>COUNTIF(L60:L85,AD22)</f>
        <v>0</v>
      </c>
      <c r="AF22" s="35">
        <f>AE22/(AG4-AE20)</f>
        <v>0</v>
      </c>
      <c r="AG22" s="35">
        <f>IF(AF22=0,0,(AF22*((LOG(AF22))/LOG(2))))</f>
        <v>0</v>
      </c>
      <c r="AI22" s="35">
        <f>N22</f>
        <v>2222</v>
      </c>
      <c r="AJ22" s="35">
        <f>COUNTIF(L86:L111,AI22)</f>
        <v>0</v>
      </c>
      <c r="AK22" s="35">
        <f>AJ22/(AL4-AJ20)</f>
        <v>0</v>
      </c>
      <c r="AL22" s="35">
        <f>IF(AK22=0,0,(AK22*((LOG(AK22))/LOG(2))))</f>
        <v>0</v>
      </c>
      <c r="AN22" s="35">
        <f>N22</f>
        <v>2222</v>
      </c>
      <c r="AO22" s="35">
        <f>COUNTIF(L112:L138,AN22)</f>
        <v>1</v>
      </c>
      <c r="AP22" s="35">
        <f>AO22/(AQ4-AO20)</f>
        <v>4.3478260869565216E-2</v>
      </c>
      <c r="AQ22" s="35">
        <f>IF(AP22=0,0,(AP22*((LOG(AP22))/LOG(2))))</f>
        <v>-0.19667660678508753</v>
      </c>
      <c r="AS22" s="35">
        <f>N22</f>
        <v>2222</v>
      </c>
      <c r="AT22" s="35">
        <f>COUNTIF(L139:L164,AS22)</f>
        <v>0</v>
      </c>
      <c r="AU22" s="35">
        <f>AT22/(AV4-AT20)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2626</v>
      </c>
      <c r="C23" s="60">
        <v>23</v>
      </c>
      <c r="D23" s="57">
        <v>2651</v>
      </c>
      <c r="E23" s="60">
        <v>13</v>
      </c>
      <c r="F23" s="57">
        <v>2662</v>
      </c>
      <c r="G23" s="63">
        <v>14</v>
      </c>
      <c r="H23" s="63">
        <v>2669</v>
      </c>
      <c r="I23" s="41"/>
      <c r="J23" s="41"/>
      <c r="K23" s="42">
        <v>0</v>
      </c>
      <c r="L23">
        <v>1211</v>
      </c>
      <c r="P23" s="27">
        <f>SUM(P7:P22)</f>
        <v>1</v>
      </c>
      <c r="Q23" s="27">
        <f>-SUM(Q7:Q22)</f>
        <v>3.116594697786871</v>
      </c>
      <c r="V23" s="27">
        <f>SUM(V7:V22)</f>
        <v>1</v>
      </c>
      <c r="W23" s="27">
        <f>-SUM(W7:W22)</f>
        <v>3.1531071683628116</v>
      </c>
      <c r="AA23" s="27">
        <f>SUM(AA7:AA22)</f>
        <v>1</v>
      </c>
      <c r="AB23" s="27">
        <f>-SUM(AB7:AB22)</f>
        <v>2.3413152774012365</v>
      </c>
      <c r="AF23" s="27">
        <f>SUM(AF7:AF22)</f>
        <v>1</v>
      </c>
      <c r="AG23" s="27">
        <f>-SUM(AG7:AG22)</f>
        <v>2.757075413313939</v>
      </c>
      <c r="AK23" s="27">
        <f>SUM(AK7:AK22)</f>
        <v>1</v>
      </c>
      <c r="AL23" s="27">
        <f>-SUM(AL7:AL22)</f>
        <v>2.4010583224943751</v>
      </c>
      <c r="AP23" s="27">
        <f>SUM(AP7:AP22)</f>
        <v>0.99999999999999989</v>
      </c>
      <c r="AQ23" s="27">
        <f>-SUM(AQ7:AQ22)</f>
        <v>1.9972264631946566</v>
      </c>
      <c r="AU23" s="27">
        <f>SUM(AU7:AU22)</f>
        <v>1</v>
      </c>
      <c r="AV23" s="27">
        <f>-SUM(AV7:AV22)</f>
        <v>2.1633347891038204</v>
      </c>
    </row>
    <row r="24" spans="1:48" x14ac:dyDescent="0.3">
      <c r="A24" s="57">
        <v>21</v>
      </c>
      <c r="B24" s="57">
        <v>2771</v>
      </c>
      <c r="C24" s="60">
        <v>12</v>
      </c>
      <c r="D24" s="57">
        <v>2782</v>
      </c>
      <c r="E24" s="60">
        <v>24</v>
      </c>
      <c r="F24" s="57">
        <v>2830</v>
      </c>
      <c r="G24" s="63">
        <v>23</v>
      </c>
      <c r="H24" s="63">
        <v>2841</v>
      </c>
      <c r="I24" s="41"/>
      <c r="J24" s="41"/>
      <c r="K24" s="42">
        <v>0</v>
      </c>
      <c r="L24">
        <v>2122</v>
      </c>
      <c r="P24" s="28" t="s">
        <v>89</v>
      </c>
      <c r="Q24" s="28">
        <f>Q23/(LOG(Q4)/LOG(2))</f>
        <v>0.42670978295244133</v>
      </c>
      <c r="V24" s="28" t="s">
        <v>116</v>
      </c>
      <c r="W24" s="28">
        <f>W23/(LOG(W4)/LOG(2))</f>
        <v>0.67081110650000797</v>
      </c>
      <c r="AA24" s="28" t="s">
        <v>119</v>
      </c>
      <c r="AB24" s="28">
        <f>AB23/(LOG(AB4)/LOG(2))</f>
        <v>0.49240182366795027</v>
      </c>
      <c r="AF24" s="28" t="s">
        <v>120</v>
      </c>
      <c r="AG24" s="28">
        <f>AG23/(LOG(AG4)/LOG(2))</f>
        <v>0.58655691353154815</v>
      </c>
      <c r="AK24" s="28" t="s">
        <v>121</v>
      </c>
      <c r="AL24" s="28">
        <f>AL23/(LOG(AL4)/LOG(2))</f>
        <v>0.51081568246213671</v>
      </c>
      <c r="AP24" s="28" t="s">
        <v>122</v>
      </c>
      <c r="AQ24" s="28">
        <f>AQ23/(LOG(AQ4)/LOG(2))</f>
        <v>0.42003653341659941</v>
      </c>
      <c r="AU24" s="28" t="s">
        <v>123</v>
      </c>
      <c r="AV24" s="28">
        <f>AV23/(LOG(AV4)/LOG(2))</f>
        <v>0.460240938896535</v>
      </c>
    </row>
    <row r="25" spans="1:48" x14ac:dyDescent="0.3">
      <c r="A25" s="57">
        <v>21</v>
      </c>
      <c r="B25" s="57">
        <v>2945</v>
      </c>
      <c r="C25" s="60">
        <v>21</v>
      </c>
      <c r="D25" s="57">
        <v>2953</v>
      </c>
      <c r="E25" s="60">
        <v>11</v>
      </c>
      <c r="F25" s="57">
        <v>2966</v>
      </c>
      <c r="G25" s="63">
        <v>12</v>
      </c>
      <c r="H25" s="63">
        <v>2974</v>
      </c>
      <c r="I25" s="41"/>
      <c r="J25" s="41"/>
      <c r="K25" s="42">
        <v>0</v>
      </c>
      <c r="L25">
        <v>2211</v>
      </c>
    </row>
    <row r="26" spans="1:48" x14ac:dyDescent="0.3">
      <c r="A26" s="57">
        <v>21</v>
      </c>
      <c r="B26" s="57">
        <v>3083</v>
      </c>
      <c r="C26" s="60">
        <v>12</v>
      </c>
      <c r="D26" s="57">
        <v>3104</v>
      </c>
      <c r="E26" s="60">
        <v>13</v>
      </c>
      <c r="F26" s="57">
        <v>3111</v>
      </c>
      <c r="G26" s="63">
        <v>14</v>
      </c>
      <c r="H26" s="63">
        <v>3124</v>
      </c>
      <c r="I26" s="41"/>
      <c r="J26" s="41"/>
      <c r="K26" s="42">
        <v>0</v>
      </c>
      <c r="L26">
        <v>2111</v>
      </c>
    </row>
    <row r="27" spans="1:48" x14ac:dyDescent="0.3">
      <c r="A27" s="57">
        <v>12</v>
      </c>
      <c r="B27" s="57">
        <v>3225</v>
      </c>
      <c r="C27" s="60">
        <v>14</v>
      </c>
      <c r="D27" s="57">
        <v>3244</v>
      </c>
      <c r="E27" s="60">
        <v>24</v>
      </c>
      <c r="F27" s="57">
        <v>3254</v>
      </c>
      <c r="G27" s="63">
        <v>23</v>
      </c>
      <c r="H27" s="63">
        <v>3263</v>
      </c>
      <c r="I27" s="41"/>
      <c r="J27" s="41"/>
      <c r="K27" s="42">
        <v>0</v>
      </c>
      <c r="L27">
        <v>1122</v>
      </c>
      <c r="N27" s="39" t="s">
        <v>102</v>
      </c>
      <c r="O27" s="39"/>
      <c r="P27" s="44"/>
      <c r="Q27" s="44"/>
      <c r="R27" s="44"/>
      <c r="S27" s="44"/>
      <c r="T27" s="44"/>
      <c r="U27" s="44"/>
      <c r="V27" s="45"/>
    </row>
    <row r="28" spans="1:48" x14ac:dyDescent="0.3">
      <c r="A28" s="57">
        <v>21</v>
      </c>
      <c r="B28" s="57">
        <v>3382</v>
      </c>
      <c r="C28" s="60">
        <v>12</v>
      </c>
      <c r="D28" s="57">
        <v>3394</v>
      </c>
      <c r="E28" s="60">
        <v>24</v>
      </c>
      <c r="F28" s="57">
        <v>3412</v>
      </c>
      <c r="G28" s="63">
        <v>14</v>
      </c>
      <c r="H28" s="63">
        <v>3447</v>
      </c>
      <c r="I28" s="41"/>
      <c r="J28" s="41"/>
      <c r="K28" s="42">
        <v>0</v>
      </c>
      <c r="L28">
        <v>2121</v>
      </c>
      <c r="N28" s="39">
        <f>COUNTIF(L7:L164,G3)</f>
        <v>20</v>
      </c>
      <c r="O28" s="39"/>
      <c r="P28" s="46">
        <v>26</v>
      </c>
      <c r="Q28" s="46">
        <v>27</v>
      </c>
      <c r="R28" s="46">
        <v>26</v>
      </c>
      <c r="S28" s="46">
        <v>26</v>
      </c>
      <c r="T28" s="46">
        <v>27</v>
      </c>
      <c r="U28" s="46">
        <v>26</v>
      </c>
      <c r="V28" s="45"/>
    </row>
    <row r="29" spans="1:48" x14ac:dyDescent="0.3">
      <c r="A29" s="57">
        <v>21</v>
      </c>
      <c r="B29" s="57">
        <v>3547</v>
      </c>
      <c r="C29" s="60">
        <v>12</v>
      </c>
      <c r="D29" s="57">
        <v>3558</v>
      </c>
      <c r="E29" s="60">
        <v>24</v>
      </c>
      <c r="F29" s="57">
        <v>3568</v>
      </c>
      <c r="G29" s="63">
        <v>14</v>
      </c>
      <c r="H29" s="63">
        <v>3601</v>
      </c>
      <c r="I29" s="41"/>
      <c r="J29" s="41"/>
      <c r="K29" s="42">
        <v>0</v>
      </c>
      <c r="L29">
        <v>2121</v>
      </c>
      <c r="O29" s="40"/>
      <c r="P29" s="44" t="s">
        <v>103</v>
      </c>
      <c r="Q29" s="44"/>
      <c r="R29" s="44"/>
      <c r="S29" s="44"/>
      <c r="T29" s="44"/>
      <c r="U29" s="44"/>
      <c r="V29" s="44"/>
    </row>
    <row r="30" spans="1:48" x14ac:dyDescent="0.3">
      <c r="A30" s="57">
        <v>12</v>
      </c>
      <c r="B30" s="57">
        <v>3715</v>
      </c>
      <c r="C30" s="60">
        <v>23</v>
      </c>
      <c r="D30" s="57">
        <v>3733</v>
      </c>
      <c r="E30" s="60">
        <v>24</v>
      </c>
      <c r="F30" s="57">
        <v>3738</v>
      </c>
      <c r="G30" s="63">
        <v>23</v>
      </c>
      <c r="H30" s="63">
        <v>3756</v>
      </c>
      <c r="I30" s="41"/>
      <c r="J30" s="41"/>
      <c r="K30" s="42">
        <v>0</v>
      </c>
      <c r="L30">
        <v>1222</v>
      </c>
      <c r="O30" s="40"/>
      <c r="P30" s="46" t="s">
        <v>110</v>
      </c>
      <c r="Q30" s="46" t="s">
        <v>111</v>
      </c>
      <c r="R30" s="46" t="s">
        <v>112</v>
      </c>
      <c r="S30" s="46" t="s">
        <v>113</v>
      </c>
      <c r="T30" s="46" t="s">
        <v>114</v>
      </c>
      <c r="U30" s="46" t="s">
        <v>115</v>
      </c>
      <c r="V30" s="44"/>
    </row>
    <row r="31" spans="1:48" x14ac:dyDescent="0.3">
      <c r="A31" s="57">
        <v>21</v>
      </c>
      <c r="B31" s="57">
        <v>3875</v>
      </c>
      <c r="C31" s="60">
        <v>21</v>
      </c>
      <c r="D31" s="57">
        <v>3884</v>
      </c>
      <c r="E31" s="60">
        <v>11</v>
      </c>
      <c r="F31" s="57">
        <v>3896</v>
      </c>
      <c r="G31" s="63">
        <v>12</v>
      </c>
      <c r="H31" s="63">
        <v>3904</v>
      </c>
      <c r="I31" s="41"/>
      <c r="J31" s="41"/>
      <c r="K31" s="42">
        <v>0</v>
      </c>
      <c r="L31">
        <v>2211</v>
      </c>
      <c r="O31" s="44" t="s">
        <v>104</v>
      </c>
      <c r="P31" s="46">
        <f>$G$3</f>
        <v>2212</v>
      </c>
      <c r="Q31" s="46">
        <f>$G$3</f>
        <v>2212</v>
      </c>
      <c r="R31" s="46">
        <f>$G$3</f>
        <v>2212</v>
      </c>
      <c r="S31" s="46">
        <f>$G$3</f>
        <v>2212</v>
      </c>
      <c r="T31" s="46">
        <f>$G$3</f>
        <v>2212</v>
      </c>
      <c r="U31" s="46">
        <f>$G$3</f>
        <v>2212</v>
      </c>
      <c r="V31" s="44"/>
    </row>
    <row r="32" spans="1:48" x14ac:dyDescent="0.3">
      <c r="A32" s="57">
        <v>21</v>
      </c>
      <c r="B32" s="57">
        <v>4009</v>
      </c>
      <c r="C32" s="60">
        <v>12</v>
      </c>
      <c r="D32" s="57">
        <v>4020</v>
      </c>
      <c r="E32" s="60">
        <v>24</v>
      </c>
      <c r="F32" s="57">
        <v>4033</v>
      </c>
      <c r="G32" s="63">
        <v>23</v>
      </c>
      <c r="H32" s="63">
        <v>4052</v>
      </c>
      <c r="I32" s="41"/>
      <c r="J32" s="41"/>
      <c r="K32" s="42">
        <v>0</v>
      </c>
      <c r="L32">
        <v>2122</v>
      </c>
      <c r="O32" s="44" t="s">
        <v>105</v>
      </c>
      <c r="P32" s="46">
        <f>U20</f>
        <v>2</v>
      </c>
      <c r="Q32" s="46">
        <f>Z20</f>
        <v>2</v>
      </c>
      <c r="R32" s="46">
        <f>AE20</f>
        <v>3</v>
      </c>
      <c r="S32" s="46">
        <f>AJ20</f>
        <v>4</v>
      </c>
      <c r="T32" s="46">
        <f>AO20</f>
        <v>4</v>
      </c>
      <c r="U32" s="46">
        <f>AT20</f>
        <v>5</v>
      </c>
      <c r="V32" s="44"/>
    </row>
    <row r="33" spans="1:22" x14ac:dyDescent="0.3">
      <c r="A33" s="58">
        <v>21</v>
      </c>
      <c r="B33" s="58">
        <v>4151</v>
      </c>
      <c r="C33" s="61">
        <v>12</v>
      </c>
      <c r="D33" s="58">
        <v>4161</v>
      </c>
      <c r="E33" s="61">
        <v>24</v>
      </c>
      <c r="F33" s="58">
        <v>4172</v>
      </c>
      <c r="G33" s="64">
        <v>14</v>
      </c>
      <c r="H33" s="64">
        <v>4182</v>
      </c>
      <c r="I33" s="40"/>
      <c r="J33" s="40"/>
      <c r="K33" s="50">
        <v>0</v>
      </c>
      <c r="L33">
        <v>2121</v>
      </c>
      <c r="O33" s="47" t="s">
        <v>106</v>
      </c>
      <c r="P33" s="41"/>
      <c r="Q33" s="41"/>
      <c r="R33" s="41"/>
      <c r="S33" s="41"/>
      <c r="T33" s="41"/>
      <c r="U33" s="41"/>
      <c r="V33" s="41"/>
    </row>
    <row r="34" spans="1:22" x14ac:dyDescent="0.3">
      <c r="A34" s="58">
        <v>21</v>
      </c>
      <c r="B34" s="58">
        <v>4280</v>
      </c>
      <c r="C34" s="61">
        <v>12</v>
      </c>
      <c r="D34" s="58">
        <v>4289</v>
      </c>
      <c r="E34" s="61">
        <v>24</v>
      </c>
      <c r="F34" s="58">
        <v>4309</v>
      </c>
      <c r="G34" s="64">
        <v>14</v>
      </c>
      <c r="H34" s="64">
        <v>4343</v>
      </c>
      <c r="I34" s="40"/>
      <c r="J34" s="40"/>
      <c r="K34" s="50">
        <v>0</v>
      </c>
      <c r="L34">
        <v>2121</v>
      </c>
      <c r="O34" s="48" t="s">
        <v>107</v>
      </c>
      <c r="P34" s="43"/>
      <c r="Q34" s="43"/>
      <c r="R34" s="43"/>
      <c r="S34" s="43"/>
      <c r="T34" s="43"/>
      <c r="U34" s="43"/>
      <c r="V34" s="40"/>
    </row>
    <row r="35" spans="1:22" x14ac:dyDescent="0.3">
      <c r="A35" s="58">
        <v>21</v>
      </c>
      <c r="B35" s="58">
        <v>4444</v>
      </c>
      <c r="C35" s="61">
        <v>21</v>
      </c>
      <c r="D35" s="58">
        <v>4453</v>
      </c>
      <c r="E35" s="61">
        <v>11</v>
      </c>
      <c r="F35" s="58">
        <v>4472</v>
      </c>
      <c r="G35" s="64">
        <v>21</v>
      </c>
      <c r="H35" s="64">
        <v>4496</v>
      </c>
      <c r="I35" s="40"/>
      <c r="J35" s="40"/>
      <c r="K35" s="50">
        <v>0</v>
      </c>
      <c r="L35">
        <v>2212</v>
      </c>
      <c r="O35" s="47" t="s">
        <v>108</v>
      </c>
      <c r="P35" s="41"/>
      <c r="Q35" s="41"/>
      <c r="R35" s="41"/>
      <c r="S35" s="41"/>
      <c r="T35" s="41"/>
      <c r="U35" s="41"/>
      <c r="V35" s="41"/>
    </row>
    <row r="36" spans="1:22" x14ac:dyDescent="0.3">
      <c r="A36" s="58">
        <v>21</v>
      </c>
      <c r="B36" s="58">
        <v>4587</v>
      </c>
      <c r="C36" s="61">
        <v>12</v>
      </c>
      <c r="D36" s="58">
        <v>4596</v>
      </c>
      <c r="E36" s="61">
        <v>24</v>
      </c>
      <c r="F36" s="58">
        <v>4605</v>
      </c>
      <c r="G36" s="64">
        <v>23</v>
      </c>
      <c r="H36" s="64">
        <v>4647</v>
      </c>
      <c r="I36" s="40"/>
      <c r="J36" s="40"/>
      <c r="K36" s="50">
        <v>0</v>
      </c>
      <c r="L36">
        <v>2122</v>
      </c>
      <c r="N36" s="40"/>
      <c r="O36" s="49" t="s">
        <v>109</v>
      </c>
      <c r="P36">
        <f>H32/P28</f>
        <v>155.84615384615384</v>
      </c>
      <c r="Q36">
        <f>(H59-H32)/Q28</f>
        <v>146.62962962962962</v>
      </c>
      <c r="R36">
        <f>(H85-H59)/R28</f>
        <v>158.73076923076923</v>
      </c>
      <c r="S36">
        <f>(H111-H85)/S28</f>
        <v>147.84615384615384</v>
      </c>
      <c r="T36">
        <f>(H138-H111)/T28</f>
        <v>152.59259259259258</v>
      </c>
      <c r="U36">
        <f>(H164-H138)/U28</f>
        <v>146.84615384615384</v>
      </c>
    </row>
    <row r="37" spans="1:22" x14ac:dyDescent="0.3">
      <c r="A37" s="58">
        <v>12</v>
      </c>
      <c r="B37" s="58">
        <v>4754</v>
      </c>
      <c r="C37" s="61">
        <v>23</v>
      </c>
      <c r="D37" s="58">
        <v>4763</v>
      </c>
      <c r="E37" s="61">
        <v>24</v>
      </c>
      <c r="F37" s="58">
        <v>4784</v>
      </c>
      <c r="G37" s="64">
        <v>23</v>
      </c>
      <c r="H37" s="64">
        <v>4792</v>
      </c>
      <c r="I37" s="40"/>
      <c r="J37" s="40"/>
      <c r="K37" s="50">
        <v>0</v>
      </c>
      <c r="L37">
        <v>1222</v>
      </c>
    </row>
    <row r="38" spans="1:22" x14ac:dyDescent="0.3">
      <c r="A38" s="58">
        <v>12</v>
      </c>
      <c r="B38" s="58">
        <v>4889</v>
      </c>
      <c r="C38" s="61">
        <v>23</v>
      </c>
      <c r="D38" s="58">
        <v>4898</v>
      </c>
      <c r="E38" s="61">
        <v>13</v>
      </c>
      <c r="F38" s="58">
        <v>4909</v>
      </c>
      <c r="G38" s="64">
        <v>23</v>
      </c>
      <c r="H38" s="64">
        <v>4919</v>
      </c>
      <c r="I38" s="40"/>
      <c r="J38" s="40"/>
      <c r="K38" s="50">
        <v>0</v>
      </c>
      <c r="L38">
        <v>1212</v>
      </c>
    </row>
    <row r="39" spans="1:22" x14ac:dyDescent="0.3">
      <c r="A39" s="58">
        <v>12</v>
      </c>
      <c r="B39" s="58">
        <v>5016</v>
      </c>
      <c r="C39" s="61">
        <v>23</v>
      </c>
      <c r="D39" s="58">
        <v>5025</v>
      </c>
      <c r="E39" s="61">
        <v>13</v>
      </c>
      <c r="F39" s="58">
        <v>5035</v>
      </c>
      <c r="G39" s="64">
        <v>23</v>
      </c>
      <c r="H39" s="64">
        <v>5047</v>
      </c>
      <c r="I39" s="40"/>
      <c r="J39" s="40"/>
      <c r="K39" s="50">
        <v>0</v>
      </c>
      <c r="L39">
        <v>1212</v>
      </c>
    </row>
    <row r="40" spans="1:22" x14ac:dyDescent="0.3">
      <c r="A40" s="58">
        <v>21</v>
      </c>
      <c r="B40" s="58">
        <v>5149</v>
      </c>
      <c r="C40" s="61">
        <v>21</v>
      </c>
      <c r="D40" s="58">
        <v>5157</v>
      </c>
      <c r="E40" s="61">
        <v>11</v>
      </c>
      <c r="F40" s="58">
        <v>5167</v>
      </c>
      <c r="G40" s="64">
        <v>21</v>
      </c>
      <c r="H40" s="64">
        <v>5193</v>
      </c>
      <c r="I40" s="40"/>
      <c r="J40" s="40"/>
      <c r="K40" s="50">
        <v>0</v>
      </c>
      <c r="L40">
        <v>2212</v>
      </c>
    </row>
    <row r="41" spans="1:22" x14ac:dyDescent="0.3">
      <c r="A41" s="58">
        <v>21</v>
      </c>
      <c r="B41" s="58">
        <v>5290</v>
      </c>
      <c r="C41" s="61">
        <v>12</v>
      </c>
      <c r="D41" s="58">
        <v>5304</v>
      </c>
      <c r="E41" s="61">
        <v>24</v>
      </c>
      <c r="F41" s="58">
        <v>5316</v>
      </c>
      <c r="G41" s="64">
        <v>23</v>
      </c>
      <c r="H41" s="64">
        <v>5329</v>
      </c>
      <c r="I41" s="40"/>
      <c r="J41" s="40"/>
      <c r="K41" s="50">
        <v>0</v>
      </c>
      <c r="L41">
        <v>2122</v>
      </c>
    </row>
    <row r="42" spans="1:22" x14ac:dyDescent="0.3">
      <c r="A42" s="58">
        <v>21</v>
      </c>
      <c r="B42" s="58">
        <v>5433</v>
      </c>
      <c r="C42" s="61">
        <v>12</v>
      </c>
      <c r="D42" s="58">
        <v>5442</v>
      </c>
      <c r="E42" s="61">
        <v>24</v>
      </c>
      <c r="F42" s="58">
        <v>5452</v>
      </c>
      <c r="G42" s="64">
        <v>14</v>
      </c>
      <c r="H42" s="64">
        <v>5477</v>
      </c>
      <c r="I42" s="40"/>
      <c r="J42" s="40"/>
      <c r="K42" s="50">
        <v>0</v>
      </c>
      <c r="L42">
        <v>2121</v>
      </c>
    </row>
    <row r="43" spans="1:22" x14ac:dyDescent="0.3">
      <c r="A43" s="58">
        <v>21</v>
      </c>
      <c r="B43" s="58">
        <v>5577</v>
      </c>
      <c r="C43" s="61">
        <v>12</v>
      </c>
      <c r="D43" s="58">
        <v>5587</v>
      </c>
      <c r="E43" s="61">
        <v>24</v>
      </c>
      <c r="F43" s="58">
        <v>5605</v>
      </c>
      <c r="G43" s="64">
        <v>14</v>
      </c>
      <c r="H43" s="64">
        <v>5632</v>
      </c>
      <c r="I43" s="40"/>
      <c r="J43" s="40"/>
      <c r="K43" s="50">
        <v>0</v>
      </c>
      <c r="L43">
        <v>2121</v>
      </c>
    </row>
    <row r="44" spans="1:22" x14ac:dyDescent="0.3">
      <c r="A44" s="58">
        <v>12</v>
      </c>
      <c r="B44" s="58">
        <v>5746</v>
      </c>
      <c r="C44" s="61">
        <v>14</v>
      </c>
      <c r="D44" s="58">
        <v>5774</v>
      </c>
      <c r="E44" s="61">
        <v>13</v>
      </c>
      <c r="F44" s="58">
        <v>5781</v>
      </c>
      <c r="G44" s="64">
        <v>14</v>
      </c>
      <c r="H44" s="64">
        <v>5790</v>
      </c>
      <c r="I44" s="40"/>
      <c r="J44" s="40"/>
      <c r="K44" s="50">
        <v>0</v>
      </c>
      <c r="L44">
        <v>1111</v>
      </c>
    </row>
    <row r="45" spans="1:22" x14ac:dyDescent="0.3">
      <c r="A45" s="58">
        <v>21</v>
      </c>
      <c r="B45" s="58">
        <v>5883</v>
      </c>
      <c r="C45" s="61">
        <v>12</v>
      </c>
      <c r="D45" s="58">
        <v>5892</v>
      </c>
      <c r="E45" s="61">
        <v>24</v>
      </c>
      <c r="F45" s="58">
        <v>5905</v>
      </c>
      <c r="G45" s="64">
        <v>23</v>
      </c>
      <c r="H45" s="64">
        <v>5918</v>
      </c>
      <c r="I45" s="40"/>
      <c r="J45" s="40"/>
      <c r="K45" s="50">
        <v>0</v>
      </c>
      <c r="L45">
        <v>2122</v>
      </c>
    </row>
    <row r="46" spans="1:22" x14ac:dyDescent="0.3">
      <c r="A46" s="58">
        <v>21</v>
      </c>
      <c r="B46" s="58">
        <v>6018</v>
      </c>
      <c r="C46" s="61">
        <v>12</v>
      </c>
      <c r="D46" s="58">
        <v>6027</v>
      </c>
      <c r="E46" s="61">
        <v>24</v>
      </c>
      <c r="F46" s="58">
        <v>6048</v>
      </c>
      <c r="G46" s="64">
        <v>23</v>
      </c>
      <c r="H46" s="64">
        <v>6060</v>
      </c>
      <c r="I46" s="40"/>
      <c r="J46" s="40"/>
      <c r="K46" s="50">
        <v>0</v>
      </c>
      <c r="L46">
        <v>2122</v>
      </c>
    </row>
    <row r="47" spans="1:22" x14ac:dyDescent="0.3">
      <c r="A47" s="58">
        <v>12</v>
      </c>
      <c r="B47" s="58">
        <v>6157</v>
      </c>
      <c r="C47" s="61">
        <v>23</v>
      </c>
      <c r="D47" s="58">
        <v>6166</v>
      </c>
      <c r="E47" s="61">
        <v>13</v>
      </c>
      <c r="F47" s="58">
        <v>6175</v>
      </c>
      <c r="G47" s="64">
        <v>23</v>
      </c>
      <c r="H47" s="64">
        <v>6187</v>
      </c>
      <c r="I47" s="40"/>
      <c r="J47" s="40"/>
      <c r="K47" s="50">
        <v>0</v>
      </c>
      <c r="L47">
        <v>1212</v>
      </c>
    </row>
    <row r="48" spans="1:22" x14ac:dyDescent="0.3">
      <c r="A48" s="58">
        <v>12</v>
      </c>
      <c r="B48" s="58">
        <v>6286</v>
      </c>
      <c r="C48" s="61">
        <v>14</v>
      </c>
      <c r="D48" s="58">
        <v>6298</v>
      </c>
      <c r="E48" s="61">
        <v>13</v>
      </c>
      <c r="F48" s="58">
        <v>6326</v>
      </c>
      <c r="G48" s="64">
        <v>14</v>
      </c>
      <c r="H48" s="64">
        <v>6336</v>
      </c>
      <c r="I48" s="40"/>
      <c r="J48" s="40"/>
      <c r="K48" s="50">
        <v>0</v>
      </c>
      <c r="L48">
        <v>1111</v>
      </c>
    </row>
    <row r="49" spans="1:12" x14ac:dyDescent="0.3">
      <c r="A49" s="58">
        <v>12</v>
      </c>
      <c r="B49" s="58">
        <v>6447</v>
      </c>
      <c r="C49" s="61">
        <v>14</v>
      </c>
      <c r="D49" s="58">
        <v>6471</v>
      </c>
      <c r="E49" s="61">
        <v>24</v>
      </c>
      <c r="F49" s="58">
        <v>6484</v>
      </c>
      <c r="G49" s="64">
        <v>23</v>
      </c>
      <c r="H49" s="64">
        <v>6502</v>
      </c>
      <c r="I49" s="40"/>
      <c r="J49" s="40"/>
      <c r="K49" s="50">
        <v>0</v>
      </c>
      <c r="L49">
        <v>1122</v>
      </c>
    </row>
    <row r="50" spans="1:12" x14ac:dyDescent="0.3">
      <c r="A50" s="58">
        <v>21</v>
      </c>
      <c r="B50" s="58">
        <v>6615</v>
      </c>
      <c r="C50" s="61">
        <v>12</v>
      </c>
      <c r="D50" s="58">
        <v>6626</v>
      </c>
      <c r="E50" s="61">
        <v>24</v>
      </c>
      <c r="F50" s="58">
        <v>6643</v>
      </c>
      <c r="G50" s="64">
        <v>23</v>
      </c>
      <c r="H50" s="64">
        <v>6652</v>
      </c>
      <c r="I50" s="40"/>
      <c r="J50" s="40"/>
      <c r="K50" s="50">
        <v>0</v>
      </c>
      <c r="L50">
        <v>2122</v>
      </c>
    </row>
    <row r="51" spans="1:12" x14ac:dyDescent="0.3">
      <c r="A51" s="58">
        <v>12</v>
      </c>
      <c r="B51" s="58">
        <v>6770</v>
      </c>
      <c r="C51" s="61">
        <v>23</v>
      </c>
      <c r="D51" s="58">
        <v>6782</v>
      </c>
      <c r="E51" s="61">
        <v>24</v>
      </c>
      <c r="F51" s="58">
        <v>6803</v>
      </c>
      <c r="G51" s="64">
        <v>14</v>
      </c>
      <c r="H51" s="64">
        <v>6818</v>
      </c>
      <c r="I51" s="40"/>
      <c r="J51" s="40"/>
      <c r="K51" s="50">
        <v>0</v>
      </c>
      <c r="L51">
        <v>1221</v>
      </c>
    </row>
    <row r="52" spans="1:12" x14ac:dyDescent="0.3">
      <c r="A52" s="58">
        <v>21</v>
      </c>
      <c r="B52" s="58">
        <v>6930</v>
      </c>
      <c r="C52" s="61">
        <v>12</v>
      </c>
      <c r="D52" s="58">
        <v>6940</v>
      </c>
      <c r="E52" s="61">
        <v>24</v>
      </c>
      <c r="F52" s="58">
        <v>6951</v>
      </c>
      <c r="G52" s="64">
        <v>23</v>
      </c>
      <c r="H52" s="64">
        <v>6972</v>
      </c>
      <c r="I52" s="40"/>
      <c r="J52" s="40"/>
      <c r="K52" s="50">
        <v>0</v>
      </c>
      <c r="L52">
        <v>2122</v>
      </c>
    </row>
    <row r="53" spans="1:12" x14ac:dyDescent="0.3">
      <c r="A53" s="58">
        <v>21</v>
      </c>
      <c r="B53" s="58">
        <v>7070</v>
      </c>
      <c r="C53" s="61">
        <v>12</v>
      </c>
      <c r="D53" s="58">
        <v>7081</v>
      </c>
      <c r="E53" s="61">
        <v>24</v>
      </c>
      <c r="F53" s="58">
        <v>7103</v>
      </c>
      <c r="G53" s="64">
        <v>23</v>
      </c>
      <c r="H53" s="64">
        <v>7120</v>
      </c>
      <c r="I53" s="40"/>
      <c r="J53" s="40"/>
      <c r="K53" s="50">
        <v>0</v>
      </c>
      <c r="L53">
        <v>2122</v>
      </c>
    </row>
    <row r="54" spans="1:12" x14ac:dyDescent="0.3">
      <c r="A54" s="58">
        <v>12</v>
      </c>
      <c r="B54" s="58">
        <v>7234</v>
      </c>
      <c r="C54" s="61">
        <v>23</v>
      </c>
      <c r="D54" s="58">
        <v>7250</v>
      </c>
      <c r="E54" s="61">
        <v>24</v>
      </c>
      <c r="F54" s="58">
        <v>7275</v>
      </c>
      <c r="G54" s="64">
        <v>14</v>
      </c>
      <c r="H54" s="64">
        <v>7286</v>
      </c>
      <c r="I54" s="40"/>
      <c r="J54" s="40"/>
      <c r="K54" s="50">
        <v>0</v>
      </c>
      <c r="L54">
        <v>1221</v>
      </c>
    </row>
    <row r="55" spans="1:12" x14ac:dyDescent="0.3">
      <c r="A55" s="58">
        <v>12</v>
      </c>
      <c r="B55" s="58">
        <v>7398</v>
      </c>
      <c r="C55" s="61">
        <v>23</v>
      </c>
      <c r="D55" s="58">
        <v>7410</v>
      </c>
      <c r="E55" s="61">
        <v>24</v>
      </c>
      <c r="F55" s="58">
        <v>7426</v>
      </c>
      <c r="G55" s="64">
        <v>14</v>
      </c>
      <c r="H55" s="64">
        <v>7438</v>
      </c>
      <c r="I55" s="40"/>
      <c r="J55" s="40"/>
      <c r="K55" s="50">
        <v>0</v>
      </c>
      <c r="L55">
        <v>1221</v>
      </c>
    </row>
    <row r="56" spans="1:12" x14ac:dyDescent="0.3">
      <c r="A56" s="58">
        <v>21</v>
      </c>
      <c r="B56" s="58">
        <v>7544</v>
      </c>
      <c r="C56" s="61">
        <v>12</v>
      </c>
      <c r="D56" s="58">
        <v>7555</v>
      </c>
      <c r="E56" s="61">
        <v>24</v>
      </c>
      <c r="F56" s="58">
        <v>7566</v>
      </c>
      <c r="G56" s="64">
        <v>23</v>
      </c>
      <c r="H56" s="64">
        <v>7578</v>
      </c>
      <c r="I56" s="40"/>
      <c r="J56" s="40"/>
      <c r="K56" s="50">
        <v>0</v>
      </c>
      <c r="L56">
        <v>2122</v>
      </c>
    </row>
    <row r="57" spans="1:12" x14ac:dyDescent="0.3">
      <c r="A57" s="58">
        <v>21</v>
      </c>
      <c r="B57" s="58">
        <v>7678</v>
      </c>
      <c r="C57" s="61">
        <v>12</v>
      </c>
      <c r="D57" s="58">
        <v>7687</v>
      </c>
      <c r="E57" s="61">
        <v>24</v>
      </c>
      <c r="F57" s="58">
        <v>7715</v>
      </c>
      <c r="G57" s="64">
        <v>23</v>
      </c>
      <c r="H57" s="64">
        <v>7730</v>
      </c>
      <c r="I57" s="40"/>
      <c r="J57" s="40"/>
      <c r="K57" s="50">
        <v>0</v>
      </c>
      <c r="L57">
        <v>2122</v>
      </c>
    </row>
    <row r="58" spans="1:12" x14ac:dyDescent="0.3">
      <c r="A58" s="58">
        <v>21</v>
      </c>
      <c r="B58" s="58">
        <v>7837</v>
      </c>
      <c r="C58" s="61">
        <v>12</v>
      </c>
      <c r="D58" s="58">
        <v>7848</v>
      </c>
      <c r="E58" s="61">
        <v>24</v>
      </c>
      <c r="F58" s="58">
        <v>7866</v>
      </c>
      <c r="G58" s="64">
        <v>23</v>
      </c>
      <c r="H58" s="64">
        <v>7870</v>
      </c>
      <c r="I58" s="40"/>
      <c r="J58" s="40"/>
      <c r="K58" s="50">
        <v>0</v>
      </c>
      <c r="L58">
        <v>2122</v>
      </c>
    </row>
    <row r="59" spans="1:12" x14ac:dyDescent="0.3">
      <c r="A59" s="58">
        <v>21</v>
      </c>
      <c r="B59" s="58">
        <v>7970</v>
      </c>
      <c r="C59" s="61">
        <v>12</v>
      </c>
      <c r="D59" s="58">
        <v>7988</v>
      </c>
      <c r="E59" s="61">
        <v>24</v>
      </c>
      <c r="F59" s="58">
        <v>8005</v>
      </c>
      <c r="G59" s="64">
        <v>23</v>
      </c>
      <c r="H59" s="64">
        <v>8011</v>
      </c>
      <c r="I59" s="40"/>
      <c r="J59" s="40"/>
      <c r="K59" s="50">
        <v>0</v>
      </c>
      <c r="L59">
        <v>2122</v>
      </c>
    </row>
    <row r="60" spans="1:12" x14ac:dyDescent="0.3">
      <c r="A60" s="57">
        <v>12</v>
      </c>
      <c r="B60" s="57">
        <v>8112</v>
      </c>
      <c r="C60" s="60">
        <v>14</v>
      </c>
      <c r="D60" s="57">
        <v>8134</v>
      </c>
      <c r="E60" s="60">
        <v>13</v>
      </c>
      <c r="F60" s="57">
        <v>8166</v>
      </c>
      <c r="G60" s="63">
        <v>14</v>
      </c>
      <c r="H60" s="63">
        <v>8176</v>
      </c>
      <c r="I60" s="41"/>
      <c r="J60" s="41"/>
      <c r="K60" s="42">
        <v>0</v>
      </c>
      <c r="L60">
        <v>1111</v>
      </c>
    </row>
    <row r="61" spans="1:12" x14ac:dyDescent="0.3">
      <c r="A61" s="57">
        <v>12</v>
      </c>
      <c r="B61" s="57">
        <v>8369</v>
      </c>
      <c r="C61" s="60">
        <v>14</v>
      </c>
      <c r="D61" s="57">
        <v>8378</v>
      </c>
      <c r="E61" s="60">
        <v>24</v>
      </c>
      <c r="F61" s="57">
        <v>8398</v>
      </c>
      <c r="G61" s="63">
        <v>23</v>
      </c>
      <c r="H61" s="63">
        <v>8421</v>
      </c>
      <c r="I61" s="41"/>
      <c r="J61" s="41"/>
      <c r="K61" s="42">
        <v>0</v>
      </c>
      <c r="L61">
        <v>1122</v>
      </c>
    </row>
    <row r="62" spans="1:12" x14ac:dyDescent="0.3">
      <c r="A62" s="57">
        <v>21</v>
      </c>
      <c r="B62" s="57">
        <v>8524</v>
      </c>
      <c r="C62" s="60">
        <v>12</v>
      </c>
      <c r="D62" s="57">
        <v>8533</v>
      </c>
      <c r="E62" s="60">
        <v>13</v>
      </c>
      <c r="F62" s="57">
        <v>8559</v>
      </c>
      <c r="G62" s="63">
        <v>14</v>
      </c>
      <c r="H62" s="63">
        <v>8566</v>
      </c>
      <c r="I62" s="41"/>
      <c r="J62" s="41"/>
      <c r="K62" s="42">
        <v>0</v>
      </c>
      <c r="L62">
        <v>2111</v>
      </c>
    </row>
    <row r="63" spans="1:12" x14ac:dyDescent="0.3">
      <c r="A63" s="57">
        <v>21</v>
      </c>
      <c r="B63" s="57">
        <v>8672</v>
      </c>
      <c r="C63" s="60">
        <v>21</v>
      </c>
      <c r="D63" s="57">
        <v>8680</v>
      </c>
      <c r="E63" s="60">
        <v>11</v>
      </c>
      <c r="F63" s="57">
        <v>8691</v>
      </c>
      <c r="G63" s="63">
        <v>21</v>
      </c>
      <c r="H63" s="63">
        <v>8709</v>
      </c>
      <c r="I63" s="41"/>
      <c r="J63" s="41"/>
      <c r="K63" s="42">
        <v>0</v>
      </c>
      <c r="L63">
        <v>2212</v>
      </c>
    </row>
    <row r="64" spans="1:12" x14ac:dyDescent="0.3">
      <c r="A64" s="57">
        <v>12</v>
      </c>
      <c r="B64" s="57">
        <v>8812</v>
      </c>
      <c r="C64" s="60">
        <v>23</v>
      </c>
      <c r="D64" s="57">
        <v>8822</v>
      </c>
      <c r="E64" s="60">
        <v>24</v>
      </c>
      <c r="F64" s="57">
        <v>8832</v>
      </c>
      <c r="G64" s="63">
        <v>23</v>
      </c>
      <c r="H64" s="63">
        <v>8853</v>
      </c>
      <c r="I64" s="41"/>
      <c r="J64" s="41"/>
      <c r="K64" s="42">
        <v>0</v>
      </c>
      <c r="L64">
        <v>1222</v>
      </c>
    </row>
    <row r="65" spans="1:12" x14ac:dyDescent="0.3">
      <c r="A65" s="57">
        <v>12</v>
      </c>
      <c r="B65" s="57">
        <v>8950</v>
      </c>
      <c r="C65" s="60">
        <v>23</v>
      </c>
      <c r="D65" s="57">
        <v>8961</v>
      </c>
      <c r="E65" s="60">
        <v>13</v>
      </c>
      <c r="F65" s="57">
        <v>8970</v>
      </c>
      <c r="G65" s="63">
        <v>14</v>
      </c>
      <c r="H65" s="63">
        <v>8978</v>
      </c>
      <c r="I65" s="41"/>
      <c r="J65" s="41"/>
      <c r="K65" s="42">
        <v>0</v>
      </c>
      <c r="L65">
        <v>1211</v>
      </c>
    </row>
    <row r="66" spans="1:12" x14ac:dyDescent="0.3">
      <c r="A66" s="57">
        <v>21</v>
      </c>
      <c r="B66" s="57">
        <v>9076</v>
      </c>
      <c r="C66" s="60">
        <v>12</v>
      </c>
      <c r="D66" s="57">
        <v>9088</v>
      </c>
      <c r="E66" s="60">
        <v>24</v>
      </c>
      <c r="F66" s="57">
        <v>9098</v>
      </c>
      <c r="G66" s="63">
        <v>14</v>
      </c>
      <c r="H66" s="63">
        <v>9109</v>
      </c>
      <c r="I66" s="41"/>
      <c r="J66" s="41"/>
      <c r="K66" s="42">
        <v>0</v>
      </c>
      <c r="L66">
        <v>2121</v>
      </c>
    </row>
    <row r="67" spans="1:12" x14ac:dyDescent="0.3">
      <c r="A67" s="57">
        <v>21</v>
      </c>
      <c r="B67" s="57">
        <v>9210</v>
      </c>
      <c r="C67" s="60">
        <v>12</v>
      </c>
      <c r="D67" s="57">
        <v>9228</v>
      </c>
      <c r="E67" s="60">
        <v>24</v>
      </c>
      <c r="F67" s="57">
        <v>9240</v>
      </c>
      <c r="G67" s="63">
        <v>23</v>
      </c>
      <c r="H67" s="63">
        <v>9258</v>
      </c>
      <c r="I67" s="41"/>
      <c r="J67" s="41"/>
      <c r="K67" s="42">
        <v>0</v>
      </c>
      <c r="L67">
        <v>2122</v>
      </c>
    </row>
    <row r="68" spans="1:12" x14ac:dyDescent="0.3">
      <c r="A68" s="57">
        <v>21</v>
      </c>
      <c r="B68" s="57">
        <v>9360</v>
      </c>
      <c r="C68" s="60">
        <v>21</v>
      </c>
      <c r="D68" s="57">
        <v>9369</v>
      </c>
      <c r="E68" s="60">
        <v>11</v>
      </c>
      <c r="F68" s="57">
        <v>9380</v>
      </c>
      <c r="G68" s="63">
        <v>21</v>
      </c>
      <c r="H68" s="63">
        <v>9395</v>
      </c>
      <c r="I68" s="41"/>
      <c r="J68" s="41"/>
      <c r="K68" s="42">
        <v>0</v>
      </c>
      <c r="L68">
        <v>2212</v>
      </c>
    </row>
    <row r="69" spans="1:12" x14ac:dyDescent="0.3">
      <c r="A69" s="57">
        <v>21</v>
      </c>
      <c r="B69" s="57">
        <v>9485</v>
      </c>
      <c r="C69" s="60">
        <v>12</v>
      </c>
      <c r="D69" s="57">
        <v>9496</v>
      </c>
      <c r="E69" s="60">
        <v>24</v>
      </c>
      <c r="F69" s="57">
        <v>9506</v>
      </c>
      <c r="G69" s="63">
        <v>14</v>
      </c>
      <c r="H69" s="63">
        <v>9518</v>
      </c>
      <c r="I69" s="41"/>
      <c r="J69" s="41"/>
      <c r="K69" s="42">
        <v>0</v>
      </c>
      <c r="L69">
        <v>2121</v>
      </c>
    </row>
    <row r="70" spans="1:12" x14ac:dyDescent="0.3">
      <c r="A70" s="57">
        <v>12</v>
      </c>
      <c r="B70" s="57">
        <v>9650</v>
      </c>
      <c r="C70" s="60">
        <v>23</v>
      </c>
      <c r="D70" s="57">
        <v>9663</v>
      </c>
      <c r="E70" s="60">
        <v>13</v>
      </c>
      <c r="F70" s="57">
        <v>9683</v>
      </c>
      <c r="G70" s="63">
        <v>23</v>
      </c>
      <c r="H70" s="63">
        <v>9702</v>
      </c>
      <c r="I70" s="41"/>
      <c r="J70" s="41"/>
      <c r="K70" s="42">
        <v>0</v>
      </c>
      <c r="L70">
        <v>1212</v>
      </c>
    </row>
    <row r="71" spans="1:12" x14ac:dyDescent="0.3">
      <c r="A71" s="57">
        <v>12</v>
      </c>
      <c r="B71" s="57">
        <v>9811</v>
      </c>
      <c r="C71" s="60">
        <v>23</v>
      </c>
      <c r="D71" s="57">
        <v>9821</v>
      </c>
      <c r="E71" s="60">
        <v>24</v>
      </c>
      <c r="F71" s="57">
        <v>9831</v>
      </c>
      <c r="G71" s="63">
        <v>23</v>
      </c>
      <c r="H71" s="63">
        <v>9858</v>
      </c>
      <c r="I71" s="41"/>
      <c r="J71" s="41"/>
      <c r="K71" s="42">
        <v>0</v>
      </c>
      <c r="L71">
        <v>1222</v>
      </c>
    </row>
    <row r="72" spans="1:12" x14ac:dyDescent="0.3">
      <c r="A72" s="57">
        <v>12</v>
      </c>
      <c r="B72" s="57">
        <v>9970</v>
      </c>
      <c r="C72" s="60">
        <v>23</v>
      </c>
      <c r="D72" s="57">
        <v>9980</v>
      </c>
      <c r="E72" s="60">
        <v>24</v>
      </c>
      <c r="F72" s="57">
        <v>9995</v>
      </c>
      <c r="G72" s="63">
        <v>23</v>
      </c>
      <c r="H72" s="63">
        <v>10029</v>
      </c>
      <c r="I72" s="41"/>
      <c r="J72" s="41"/>
      <c r="K72" s="42">
        <v>0</v>
      </c>
      <c r="L72">
        <v>1222</v>
      </c>
    </row>
    <row r="73" spans="1:12" x14ac:dyDescent="0.3">
      <c r="A73" s="57">
        <v>12</v>
      </c>
      <c r="B73" s="57">
        <v>10142</v>
      </c>
      <c r="C73" s="60">
        <v>23</v>
      </c>
      <c r="D73" s="57">
        <v>10154</v>
      </c>
      <c r="E73" s="60">
        <v>24</v>
      </c>
      <c r="F73" s="57">
        <v>10171</v>
      </c>
      <c r="G73" s="63">
        <v>23</v>
      </c>
      <c r="H73" s="63">
        <v>10179</v>
      </c>
      <c r="I73" s="41"/>
      <c r="J73" s="41"/>
      <c r="K73" s="42">
        <v>0</v>
      </c>
      <c r="L73">
        <v>1222</v>
      </c>
    </row>
    <row r="74" spans="1:12" x14ac:dyDescent="0.3">
      <c r="A74" s="57">
        <v>12</v>
      </c>
      <c r="B74" s="57">
        <v>10277</v>
      </c>
      <c r="C74" s="60">
        <v>14</v>
      </c>
      <c r="D74" s="57">
        <v>10310</v>
      </c>
      <c r="E74" s="60">
        <v>24</v>
      </c>
      <c r="F74" s="57">
        <v>10322</v>
      </c>
      <c r="G74" s="63">
        <v>23</v>
      </c>
      <c r="H74" s="63">
        <v>10348</v>
      </c>
      <c r="I74" s="41"/>
      <c r="J74" s="41"/>
      <c r="K74" s="42">
        <v>0</v>
      </c>
      <c r="L74">
        <v>1122</v>
      </c>
    </row>
    <row r="75" spans="1:12" x14ac:dyDescent="0.3">
      <c r="A75" s="57">
        <v>21</v>
      </c>
      <c r="B75" s="57">
        <v>10453</v>
      </c>
      <c r="C75" s="60">
        <v>12</v>
      </c>
      <c r="D75" s="57">
        <v>10464</v>
      </c>
      <c r="E75" s="60">
        <v>24</v>
      </c>
      <c r="F75" s="57">
        <v>10489</v>
      </c>
      <c r="G75" s="63">
        <v>23</v>
      </c>
      <c r="H75" s="63">
        <v>10519</v>
      </c>
      <c r="I75" s="41"/>
      <c r="J75" s="41"/>
      <c r="K75" s="42">
        <v>0</v>
      </c>
      <c r="L75">
        <v>2122</v>
      </c>
    </row>
    <row r="76" spans="1:12" x14ac:dyDescent="0.3">
      <c r="A76" s="57">
        <v>21</v>
      </c>
      <c r="B76" s="57">
        <v>10643</v>
      </c>
      <c r="C76" s="60">
        <v>12</v>
      </c>
      <c r="D76" s="57">
        <v>10657</v>
      </c>
      <c r="E76" s="60">
        <v>24</v>
      </c>
      <c r="F76" s="57">
        <v>10671</v>
      </c>
      <c r="G76" s="63">
        <v>23</v>
      </c>
      <c r="H76" s="63">
        <v>10699</v>
      </c>
      <c r="I76" s="41"/>
      <c r="J76" s="41"/>
      <c r="K76" s="42">
        <v>0</v>
      </c>
      <c r="L76">
        <v>2122</v>
      </c>
    </row>
    <row r="77" spans="1:12" x14ac:dyDescent="0.3">
      <c r="A77" s="57">
        <v>21</v>
      </c>
      <c r="B77" s="57">
        <v>10844</v>
      </c>
      <c r="C77" s="60">
        <v>12</v>
      </c>
      <c r="D77" s="57">
        <v>10858</v>
      </c>
      <c r="E77" s="60">
        <v>13</v>
      </c>
      <c r="F77" s="57">
        <v>10886</v>
      </c>
      <c r="G77" s="63">
        <v>14</v>
      </c>
      <c r="H77" s="63">
        <v>10893</v>
      </c>
      <c r="I77" s="41"/>
      <c r="J77" s="41"/>
      <c r="K77" s="42">
        <v>0</v>
      </c>
      <c r="L77">
        <v>2111</v>
      </c>
    </row>
    <row r="78" spans="1:12" x14ac:dyDescent="0.3">
      <c r="A78" s="57">
        <v>12</v>
      </c>
      <c r="B78" s="57">
        <v>11009</v>
      </c>
      <c r="C78" s="60">
        <v>23</v>
      </c>
      <c r="D78" s="57">
        <v>11022</v>
      </c>
      <c r="E78" s="60">
        <v>24</v>
      </c>
      <c r="F78" s="57">
        <v>11077</v>
      </c>
      <c r="G78" s="63">
        <v>23</v>
      </c>
      <c r="H78" s="63">
        <v>11122</v>
      </c>
      <c r="I78" s="41"/>
      <c r="J78" s="41"/>
      <c r="K78" s="42">
        <v>0</v>
      </c>
      <c r="L78">
        <v>1222</v>
      </c>
    </row>
    <row r="79" spans="1:12" x14ac:dyDescent="0.3">
      <c r="A79" s="57">
        <v>21</v>
      </c>
      <c r="B79" s="57">
        <v>11219</v>
      </c>
      <c r="C79" s="60">
        <v>12</v>
      </c>
      <c r="D79" s="57">
        <v>11229</v>
      </c>
      <c r="E79" s="60">
        <v>24</v>
      </c>
      <c r="F79" s="57">
        <v>11238</v>
      </c>
      <c r="G79" s="63">
        <v>14</v>
      </c>
      <c r="H79" s="63">
        <v>11248</v>
      </c>
      <c r="I79" s="41"/>
      <c r="J79" s="41"/>
      <c r="K79" s="42">
        <v>0</v>
      </c>
      <c r="L79">
        <v>2121</v>
      </c>
    </row>
    <row r="80" spans="1:12" x14ac:dyDescent="0.3">
      <c r="A80" s="57">
        <v>12</v>
      </c>
      <c r="B80" s="57">
        <v>11351</v>
      </c>
      <c r="C80" s="60">
        <v>23</v>
      </c>
      <c r="D80" s="57">
        <v>11359</v>
      </c>
      <c r="E80" s="60">
        <v>13</v>
      </c>
      <c r="F80" s="57">
        <v>11370</v>
      </c>
      <c r="G80" s="63">
        <v>23</v>
      </c>
      <c r="H80" s="63">
        <v>11393</v>
      </c>
      <c r="I80" s="41"/>
      <c r="J80" s="41"/>
      <c r="K80" s="42">
        <v>0</v>
      </c>
      <c r="L80">
        <v>1212</v>
      </c>
    </row>
    <row r="81" spans="1:12" x14ac:dyDescent="0.3">
      <c r="A81" s="57">
        <v>21</v>
      </c>
      <c r="B81" s="57">
        <v>11506</v>
      </c>
      <c r="C81" s="60">
        <v>12</v>
      </c>
      <c r="D81" s="57">
        <v>11517</v>
      </c>
      <c r="E81" s="60">
        <v>24</v>
      </c>
      <c r="F81" s="57">
        <v>11530</v>
      </c>
      <c r="G81" s="63">
        <v>23</v>
      </c>
      <c r="H81" s="63">
        <v>11544</v>
      </c>
      <c r="I81" s="41"/>
      <c r="J81" s="41"/>
      <c r="K81" s="42">
        <v>0</v>
      </c>
      <c r="L81">
        <v>2122</v>
      </c>
    </row>
    <row r="82" spans="1:12" x14ac:dyDescent="0.3">
      <c r="A82" s="57">
        <v>21</v>
      </c>
      <c r="B82" s="57">
        <v>11646</v>
      </c>
      <c r="C82" s="60">
        <v>12</v>
      </c>
      <c r="D82" s="57">
        <v>11664</v>
      </c>
      <c r="E82" s="60">
        <v>24</v>
      </c>
      <c r="F82" s="57">
        <v>11674</v>
      </c>
      <c r="G82" s="63">
        <v>23</v>
      </c>
      <c r="H82" s="63">
        <v>11697</v>
      </c>
      <c r="I82" s="41"/>
      <c r="J82" s="41"/>
      <c r="K82" s="42">
        <v>0</v>
      </c>
      <c r="L82">
        <v>2122</v>
      </c>
    </row>
    <row r="83" spans="1:12" x14ac:dyDescent="0.3">
      <c r="A83" s="57">
        <v>12</v>
      </c>
      <c r="B83" s="57">
        <v>11798</v>
      </c>
      <c r="C83" s="60">
        <v>14</v>
      </c>
      <c r="D83" s="57">
        <v>11810</v>
      </c>
      <c r="E83" s="60">
        <v>24</v>
      </c>
      <c r="F83" s="57">
        <v>11821</v>
      </c>
      <c r="G83" s="63">
        <v>23</v>
      </c>
      <c r="H83" s="63">
        <v>11844</v>
      </c>
      <c r="I83" s="41"/>
      <c r="J83" s="41"/>
      <c r="K83" s="42">
        <v>0</v>
      </c>
      <c r="L83">
        <v>1122</v>
      </c>
    </row>
    <row r="84" spans="1:12" x14ac:dyDescent="0.3">
      <c r="A84" s="57">
        <v>21</v>
      </c>
      <c r="B84" s="57">
        <v>11946</v>
      </c>
      <c r="C84" s="60">
        <v>21</v>
      </c>
      <c r="D84" s="57">
        <v>11952</v>
      </c>
      <c r="E84" s="60">
        <v>11</v>
      </c>
      <c r="F84" s="57">
        <v>11962</v>
      </c>
      <c r="G84" s="63">
        <v>21</v>
      </c>
      <c r="H84" s="63">
        <v>11983</v>
      </c>
      <c r="I84" s="41"/>
      <c r="J84" s="41"/>
      <c r="K84" s="42">
        <v>0</v>
      </c>
      <c r="L84">
        <v>2212</v>
      </c>
    </row>
    <row r="85" spans="1:12" x14ac:dyDescent="0.3">
      <c r="A85" s="57">
        <v>21</v>
      </c>
      <c r="B85" s="57">
        <v>12082</v>
      </c>
      <c r="C85" s="60">
        <v>12</v>
      </c>
      <c r="D85" s="57">
        <v>12092</v>
      </c>
      <c r="E85" s="60">
        <v>24</v>
      </c>
      <c r="F85" s="57">
        <v>12105</v>
      </c>
      <c r="G85" s="63">
        <v>23</v>
      </c>
      <c r="H85" s="63">
        <v>12138</v>
      </c>
      <c r="I85" s="41"/>
      <c r="J85" s="41"/>
      <c r="K85" s="42">
        <v>0</v>
      </c>
      <c r="L85">
        <v>2122</v>
      </c>
    </row>
    <row r="86" spans="1:12" x14ac:dyDescent="0.3">
      <c r="A86" s="58">
        <v>21</v>
      </c>
      <c r="B86" s="58">
        <v>12237</v>
      </c>
      <c r="C86" s="61">
        <v>12</v>
      </c>
      <c r="D86" s="58">
        <v>12255</v>
      </c>
      <c r="E86" s="61">
        <v>24</v>
      </c>
      <c r="F86" s="58">
        <v>12276</v>
      </c>
      <c r="G86" s="64">
        <v>23</v>
      </c>
      <c r="H86" s="64">
        <v>12282</v>
      </c>
      <c r="I86" s="40"/>
      <c r="J86" s="40"/>
      <c r="K86" s="50">
        <v>0</v>
      </c>
      <c r="L86">
        <v>2122</v>
      </c>
    </row>
    <row r="87" spans="1:12" x14ac:dyDescent="0.3">
      <c r="A87" s="58">
        <v>12</v>
      </c>
      <c r="B87" s="58">
        <v>12382</v>
      </c>
      <c r="C87" s="61">
        <v>14</v>
      </c>
      <c r="D87" s="58">
        <v>12396</v>
      </c>
      <c r="E87" s="61">
        <v>24</v>
      </c>
      <c r="F87" s="58">
        <v>12406</v>
      </c>
      <c r="G87" s="64">
        <v>14</v>
      </c>
      <c r="H87" s="64">
        <v>12424</v>
      </c>
      <c r="I87" s="40"/>
      <c r="J87" s="40"/>
      <c r="K87" s="50">
        <v>0</v>
      </c>
      <c r="L87">
        <v>1121</v>
      </c>
    </row>
    <row r="88" spans="1:12" x14ac:dyDescent="0.3">
      <c r="A88" s="58">
        <v>21</v>
      </c>
      <c r="B88" s="58">
        <v>12526</v>
      </c>
      <c r="C88" s="61">
        <v>12</v>
      </c>
      <c r="D88" s="58">
        <v>12538</v>
      </c>
      <c r="E88" s="61">
        <v>24</v>
      </c>
      <c r="F88" s="58">
        <v>12548</v>
      </c>
      <c r="G88" s="64">
        <v>14</v>
      </c>
      <c r="H88" s="64">
        <v>12562</v>
      </c>
      <c r="I88" s="40"/>
      <c r="J88" s="40"/>
      <c r="K88" s="50">
        <v>0</v>
      </c>
      <c r="L88">
        <v>2121</v>
      </c>
    </row>
    <row r="89" spans="1:12" x14ac:dyDescent="0.3">
      <c r="A89" s="58">
        <v>21</v>
      </c>
      <c r="B89" s="58">
        <v>12668</v>
      </c>
      <c r="C89" s="61">
        <v>12</v>
      </c>
      <c r="D89" s="58">
        <v>12678</v>
      </c>
      <c r="E89" s="61">
        <v>24</v>
      </c>
      <c r="F89" s="58">
        <v>12697</v>
      </c>
      <c r="G89" s="64">
        <v>14</v>
      </c>
      <c r="H89" s="64">
        <v>12716</v>
      </c>
      <c r="I89" s="40"/>
      <c r="J89" s="40"/>
      <c r="K89" s="50">
        <v>0</v>
      </c>
      <c r="L89">
        <v>2121</v>
      </c>
    </row>
    <row r="90" spans="1:12" x14ac:dyDescent="0.3">
      <c r="A90" s="58">
        <v>21</v>
      </c>
      <c r="B90" s="58">
        <v>12815</v>
      </c>
      <c r="C90" s="61">
        <v>12</v>
      </c>
      <c r="D90" s="58">
        <v>12826</v>
      </c>
      <c r="E90" s="61">
        <v>24</v>
      </c>
      <c r="F90" s="58">
        <v>12835</v>
      </c>
      <c r="G90" s="64">
        <v>14</v>
      </c>
      <c r="H90" s="64">
        <v>12845</v>
      </c>
      <c r="I90" s="40"/>
      <c r="J90" s="40"/>
      <c r="K90" s="50">
        <v>0</v>
      </c>
      <c r="L90">
        <v>2121</v>
      </c>
    </row>
    <row r="91" spans="1:12" x14ac:dyDescent="0.3">
      <c r="A91" s="58">
        <v>12</v>
      </c>
      <c r="B91" s="58">
        <v>12966</v>
      </c>
      <c r="C91" s="61">
        <v>23</v>
      </c>
      <c r="D91" s="58">
        <v>12991</v>
      </c>
      <c r="E91" s="61">
        <v>24</v>
      </c>
      <c r="F91" s="58">
        <v>13004</v>
      </c>
      <c r="G91" s="64">
        <v>23</v>
      </c>
      <c r="H91" s="64">
        <v>13013</v>
      </c>
      <c r="I91" s="40"/>
      <c r="J91" s="40"/>
      <c r="K91" s="50">
        <v>0</v>
      </c>
      <c r="L91">
        <v>1222</v>
      </c>
    </row>
    <row r="92" spans="1:12" x14ac:dyDescent="0.3">
      <c r="A92" s="58">
        <v>12</v>
      </c>
      <c r="B92" s="58">
        <v>13111</v>
      </c>
      <c r="C92" s="61">
        <v>14</v>
      </c>
      <c r="D92" s="58">
        <v>13130</v>
      </c>
      <c r="E92" s="61">
        <v>24</v>
      </c>
      <c r="F92" s="58">
        <v>13142</v>
      </c>
      <c r="G92" s="64">
        <v>14</v>
      </c>
      <c r="H92" s="64">
        <v>13153</v>
      </c>
      <c r="I92" s="40"/>
      <c r="J92" s="40"/>
      <c r="K92" s="50">
        <v>0</v>
      </c>
      <c r="L92">
        <v>1121</v>
      </c>
    </row>
    <row r="93" spans="1:12" x14ac:dyDescent="0.3">
      <c r="A93" s="58">
        <v>21</v>
      </c>
      <c r="B93" s="58">
        <v>13258</v>
      </c>
      <c r="C93" s="61">
        <v>21</v>
      </c>
      <c r="D93" s="58">
        <v>13266</v>
      </c>
      <c r="E93" s="61">
        <v>11</v>
      </c>
      <c r="F93" s="58">
        <v>13277</v>
      </c>
      <c r="G93" s="64">
        <v>21</v>
      </c>
      <c r="H93" s="64">
        <v>13304</v>
      </c>
      <c r="I93" s="40"/>
      <c r="J93" s="40"/>
      <c r="K93" s="50">
        <v>0</v>
      </c>
      <c r="L93">
        <v>2212</v>
      </c>
    </row>
    <row r="94" spans="1:12" x14ac:dyDescent="0.3">
      <c r="A94" s="58">
        <v>21</v>
      </c>
      <c r="B94" s="58">
        <v>13403</v>
      </c>
      <c r="C94" s="61">
        <v>12</v>
      </c>
      <c r="D94" s="58">
        <v>13414</v>
      </c>
      <c r="E94" s="61">
        <v>24</v>
      </c>
      <c r="F94" s="58">
        <v>13424</v>
      </c>
      <c r="G94" s="64">
        <v>14</v>
      </c>
      <c r="H94" s="64">
        <v>13439</v>
      </c>
      <c r="I94" s="40"/>
      <c r="J94" s="40"/>
      <c r="K94" s="50">
        <v>0</v>
      </c>
      <c r="L94">
        <v>2121</v>
      </c>
    </row>
    <row r="95" spans="1:12" x14ac:dyDescent="0.3">
      <c r="A95" s="58">
        <v>12</v>
      </c>
      <c r="B95" s="58">
        <v>13537</v>
      </c>
      <c r="C95" s="61">
        <v>14</v>
      </c>
      <c r="D95" s="58">
        <v>13553</v>
      </c>
      <c r="E95" s="61">
        <v>24</v>
      </c>
      <c r="F95" s="58">
        <v>13562</v>
      </c>
      <c r="G95" s="64">
        <v>14</v>
      </c>
      <c r="H95" s="64">
        <v>13573</v>
      </c>
      <c r="I95" s="40"/>
      <c r="J95" s="40"/>
      <c r="K95" s="50">
        <v>0</v>
      </c>
      <c r="L95">
        <v>1121</v>
      </c>
    </row>
    <row r="96" spans="1:12" x14ac:dyDescent="0.3">
      <c r="A96" s="58">
        <v>21</v>
      </c>
      <c r="B96" s="58">
        <v>13677</v>
      </c>
      <c r="C96" s="61">
        <v>12</v>
      </c>
      <c r="D96" s="58">
        <v>13687</v>
      </c>
      <c r="E96" s="61">
        <v>13</v>
      </c>
      <c r="F96" s="58">
        <v>13713</v>
      </c>
      <c r="G96" s="64">
        <v>23</v>
      </c>
      <c r="H96" s="64">
        <v>13726</v>
      </c>
      <c r="I96" s="40"/>
      <c r="J96" s="40"/>
      <c r="K96" s="50">
        <v>0</v>
      </c>
      <c r="L96">
        <v>2112</v>
      </c>
    </row>
    <row r="97" spans="1:12" x14ac:dyDescent="0.3">
      <c r="A97" s="58">
        <v>21</v>
      </c>
      <c r="B97" s="58">
        <v>13823</v>
      </c>
      <c r="C97" s="61">
        <v>21</v>
      </c>
      <c r="D97" s="58">
        <v>13837</v>
      </c>
      <c r="E97" s="61">
        <v>11</v>
      </c>
      <c r="F97" s="58">
        <v>13848</v>
      </c>
      <c r="G97" s="64">
        <v>21</v>
      </c>
      <c r="H97" s="64">
        <v>13882</v>
      </c>
      <c r="I97" s="40"/>
      <c r="J97" s="40"/>
      <c r="K97" s="50">
        <v>0</v>
      </c>
      <c r="L97">
        <v>2212</v>
      </c>
    </row>
    <row r="98" spans="1:12" x14ac:dyDescent="0.3">
      <c r="A98" s="58">
        <v>12</v>
      </c>
      <c r="B98" s="58">
        <v>13974</v>
      </c>
      <c r="C98" s="61">
        <v>23</v>
      </c>
      <c r="D98" s="58">
        <v>13985</v>
      </c>
      <c r="E98" s="61">
        <v>13</v>
      </c>
      <c r="F98" s="58">
        <v>13996</v>
      </c>
      <c r="G98" s="64">
        <v>23</v>
      </c>
      <c r="H98" s="64">
        <v>14018</v>
      </c>
      <c r="I98" s="40"/>
      <c r="J98" s="40"/>
      <c r="K98" s="50">
        <v>0</v>
      </c>
      <c r="L98">
        <v>1212</v>
      </c>
    </row>
    <row r="99" spans="1:12" x14ac:dyDescent="0.3">
      <c r="A99" s="58">
        <v>21</v>
      </c>
      <c r="B99" s="58">
        <v>14127</v>
      </c>
      <c r="C99" s="61">
        <v>21</v>
      </c>
      <c r="D99" s="58">
        <v>14129</v>
      </c>
      <c r="E99" s="61">
        <v>11</v>
      </c>
      <c r="F99" s="58">
        <v>14161</v>
      </c>
      <c r="G99" s="64">
        <v>21</v>
      </c>
      <c r="H99" s="64">
        <v>14177</v>
      </c>
      <c r="I99" s="40"/>
      <c r="J99" s="40"/>
      <c r="K99" s="50">
        <v>0</v>
      </c>
      <c r="L99">
        <v>2212</v>
      </c>
    </row>
    <row r="100" spans="1:12" x14ac:dyDescent="0.3">
      <c r="A100" s="58">
        <v>21</v>
      </c>
      <c r="B100" s="58">
        <v>14269</v>
      </c>
      <c r="C100" s="61">
        <v>12</v>
      </c>
      <c r="D100" s="58">
        <v>14280</v>
      </c>
      <c r="E100" s="61">
        <v>24</v>
      </c>
      <c r="F100" s="58">
        <v>14291</v>
      </c>
      <c r="G100" s="64">
        <v>23</v>
      </c>
      <c r="H100" s="64">
        <v>14311</v>
      </c>
      <c r="I100" s="40"/>
      <c r="J100" s="40"/>
      <c r="K100" s="50">
        <v>0</v>
      </c>
      <c r="L100">
        <v>2122</v>
      </c>
    </row>
    <row r="101" spans="1:12" x14ac:dyDescent="0.3">
      <c r="A101" s="58">
        <v>21</v>
      </c>
      <c r="B101" s="58">
        <v>14411</v>
      </c>
      <c r="C101" s="61">
        <v>12</v>
      </c>
      <c r="D101" s="58">
        <v>14421</v>
      </c>
      <c r="E101" s="61">
        <v>24</v>
      </c>
      <c r="F101" s="58">
        <v>14438</v>
      </c>
      <c r="G101" s="64">
        <v>23</v>
      </c>
      <c r="H101" s="64">
        <v>14459</v>
      </c>
      <c r="I101" s="40"/>
      <c r="J101" s="40"/>
      <c r="K101" s="50">
        <v>0</v>
      </c>
      <c r="L101">
        <v>2122</v>
      </c>
    </row>
    <row r="102" spans="1:12" x14ac:dyDescent="0.3">
      <c r="A102" s="58">
        <v>12</v>
      </c>
      <c r="B102" s="58">
        <v>14576</v>
      </c>
      <c r="C102" s="61">
        <v>23</v>
      </c>
      <c r="D102" s="58">
        <v>14586</v>
      </c>
      <c r="E102" s="61">
        <v>13</v>
      </c>
      <c r="F102" s="58">
        <v>14600</v>
      </c>
      <c r="G102" s="64">
        <v>23</v>
      </c>
      <c r="H102" s="64">
        <v>14612</v>
      </c>
      <c r="I102" s="40"/>
      <c r="J102" s="40"/>
      <c r="K102" s="50">
        <v>0</v>
      </c>
      <c r="L102">
        <v>1212</v>
      </c>
    </row>
    <row r="103" spans="1:12" x14ac:dyDescent="0.3">
      <c r="A103" s="58">
        <v>21</v>
      </c>
      <c r="B103" s="58">
        <v>14716</v>
      </c>
      <c r="C103" s="61">
        <v>12</v>
      </c>
      <c r="D103" s="58">
        <v>14726</v>
      </c>
      <c r="E103" s="61">
        <v>24</v>
      </c>
      <c r="F103" s="58">
        <v>14758</v>
      </c>
      <c r="G103" s="64">
        <v>23</v>
      </c>
      <c r="H103" s="64">
        <v>14771</v>
      </c>
      <c r="I103" s="40"/>
      <c r="J103" s="40"/>
      <c r="K103" s="50">
        <v>0</v>
      </c>
      <c r="L103">
        <v>2122</v>
      </c>
    </row>
    <row r="104" spans="1:12" x14ac:dyDescent="0.3">
      <c r="A104" s="58">
        <v>12</v>
      </c>
      <c r="B104" s="58">
        <v>14889</v>
      </c>
      <c r="C104" s="61">
        <v>23</v>
      </c>
      <c r="D104" s="58">
        <v>14936</v>
      </c>
      <c r="E104" s="61">
        <v>24</v>
      </c>
      <c r="F104" s="58">
        <v>14949</v>
      </c>
      <c r="G104" s="64">
        <v>23</v>
      </c>
      <c r="H104" s="64">
        <v>14986</v>
      </c>
      <c r="I104" s="40"/>
      <c r="J104" s="40"/>
      <c r="K104" s="50">
        <v>0</v>
      </c>
      <c r="L104">
        <v>1222</v>
      </c>
    </row>
    <row r="105" spans="1:12" x14ac:dyDescent="0.3">
      <c r="A105" s="58">
        <v>21</v>
      </c>
      <c r="B105" s="58">
        <v>15087</v>
      </c>
      <c r="C105" s="61">
        <v>12</v>
      </c>
      <c r="D105" s="58">
        <v>15114</v>
      </c>
      <c r="E105" s="61">
        <v>24</v>
      </c>
      <c r="F105" s="58">
        <v>15129</v>
      </c>
      <c r="G105" s="64">
        <v>23</v>
      </c>
      <c r="H105" s="64">
        <v>15139</v>
      </c>
      <c r="I105" s="40"/>
      <c r="J105" s="40"/>
      <c r="K105" s="50">
        <v>0</v>
      </c>
      <c r="L105">
        <v>2122</v>
      </c>
    </row>
    <row r="106" spans="1:12" x14ac:dyDescent="0.3">
      <c r="A106" s="58">
        <v>21</v>
      </c>
      <c r="B106" s="58">
        <v>15241</v>
      </c>
      <c r="C106" s="61">
        <v>12</v>
      </c>
      <c r="D106" s="58">
        <v>15250</v>
      </c>
      <c r="E106" s="61">
        <v>24</v>
      </c>
      <c r="F106" s="58">
        <v>15261</v>
      </c>
      <c r="G106" s="64">
        <v>23</v>
      </c>
      <c r="H106" s="64">
        <v>15270</v>
      </c>
      <c r="I106" s="40"/>
      <c r="J106" s="40"/>
      <c r="K106" s="50">
        <v>0</v>
      </c>
      <c r="L106">
        <v>2122</v>
      </c>
    </row>
    <row r="107" spans="1:12" x14ac:dyDescent="0.3">
      <c r="A107" s="58">
        <v>12</v>
      </c>
      <c r="B107" s="58">
        <v>15368</v>
      </c>
      <c r="C107" s="61">
        <v>23</v>
      </c>
      <c r="D107" s="58">
        <v>15389</v>
      </c>
      <c r="E107" s="61">
        <v>13</v>
      </c>
      <c r="F107" s="58">
        <v>15398</v>
      </c>
      <c r="G107" s="64">
        <v>23</v>
      </c>
      <c r="H107" s="64">
        <v>15417</v>
      </c>
      <c r="I107" s="40"/>
      <c r="J107" s="40"/>
      <c r="K107" s="50">
        <v>0</v>
      </c>
      <c r="L107">
        <v>1212</v>
      </c>
    </row>
    <row r="108" spans="1:12" x14ac:dyDescent="0.3">
      <c r="A108" s="58">
        <v>12</v>
      </c>
      <c r="B108" s="58">
        <v>15535</v>
      </c>
      <c r="C108" s="61">
        <v>23</v>
      </c>
      <c r="D108" s="58">
        <v>15545</v>
      </c>
      <c r="E108" s="61">
        <v>24</v>
      </c>
      <c r="F108" s="58">
        <v>15565</v>
      </c>
      <c r="G108" s="64">
        <v>23</v>
      </c>
      <c r="H108" s="64">
        <v>15574</v>
      </c>
      <c r="I108" s="40"/>
      <c r="J108" s="40"/>
      <c r="K108" s="50">
        <v>0</v>
      </c>
      <c r="L108">
        <v>1222</v>
      </c>
    </row>
    <row r="109" spans="1:12" x14ac:dyDescent="0.3">
      <c r="A109" s="58">
        <v>21</v>
      </c>
      <c r="B109" s="58">
        <v>15676</v>
      </c>
      <c r="C109" s="61">
        <v>12</v>
      </c>
      <c r="D109" s="58">
        <v>15686</v>
      </c>
      <c r="E109" s="61">
        <v>24</v>
      </c>
      <c r="F109" s="58">
        <v>15697</v>
      </c>
      <c r="G109" s="64">
        <v>14</v>
      </c>
      <c r="H109" s="64">
        <v>15707</v>
      </c>
      <c r="I109" s="40"/>
      <c r="J109" s="40"/>
      <c r="K109" s="50">
        <v>0</v>
      </c>
      <c r="L109">
        <v>2121</v>
      </c>
    </row>
    <row r="110" spans="1:12" x14ac:dyDescent="0.3">
      <c r="A110" s="58">
        <v>21</v>
      </c>
      <c r="B110" s="58">
        <v>15808</v>
      </c>
      <c r="C110" s="61">
        <v>12</v>
      </c>
      <c r="D110" s="58">
        <v>15816</v>
      </c>
      <c r="E110" s="61">
        <v>24</v>
      </c>
      <c r="F110" s="58">
        <v>15826</v>
      </c>
      <c r="G110" s="64">
        <v>14</v>
      </c>
      <c r="H110" s="64">
        <v>15837</v>
      </c>
      <c r="I110" s="40"/>
      <c r="J110" s="40"/>
      <c r="K110" s="50">
        <v>0</v>
      </c>
      <c r="L110">
        <v>2121</v>
      </c>
    </row>
    <row r="111" spans="1:12" x14ac:dyDescent="0.3">
      <c r="A111" s="58">
        <v>21</v>
      </c>
      <c r="B111" s="58">
        <v>15936</v>
      </c>
      <c r="C111" s="61">
        <v>21</v>
      </c>
      <c r="D111" s="58">
        <v>15946</v>
      </c>
      <c r="E111" s="61">
        <v>11</v>
      </c>
      <c r="F111" s="58">
        <v>15957</v>
      </c>
      <c r="G111" s="64">
        <v>21</v>
      </c>
      <c r="H111" s="64">
        <v>15982</v>
      </c>
      <c r="I111" s="40"/>
      <c r="J111" s="40"/>
      <c r="K111" s="50">
        <v>0</v>
      </c>
      <c r="L111">
        <v>2212</v>
      </c>
    </row>
    <row r="112" spans="1:12" x14ac:dyDescent="0.3">
      <c r="A112" s="57">
        <v>12</v>
      </c>
      <c r="B112" s="57">
        <v>16084</v>
      </c>
      <c r="C112" s="60">
        <v>23</v>
      </c>
      <c r="D112" s="57">
        <v>16094</v>
      </c>
      <c r="E112" s="60">
        <v>13</v>
      </c>
      <c r="F112" s="57">
        <v>16104</v>
      </c>
      <c r="G112" s="63">
        <v>23</v>
      </c>
      <c r="H112" s="63">
        <v>16126</v>
      </c>
      <c r="I112" s="41"/>
      <c r="J112" s="41"/>
      <c r="K112" s="42">
        <v>0</v>
      </c>
      <c r="L112">
        <v>1212</v>
      </c>
    </row>
    <row r="113" spans="1:12" x14ac:dyDescent="0.3">
      <c r="A113" s="57">
        <v>21</v>
      </c>
      <c r="B113" s="57">
        <v>16228</v>
      </c>
      <c r="C113" s="60">
        <v>12</v>
      </c>
      <c r="D113" s="57">
        <v>16238</v>
      </c>
      <c r="E113" s="60">
        <v>24</v>
      </c>
      <c r="F113" s="57">
        <v>16253</v>
      </c>
      <c r="G113" s="63">
        <v>23</v>
      </c>
      <c r="H113" s="63">
        <v>16272</v>
      </c>
      <c r="I113" s="41"/>
      <c r="J113" s="41"/>
      <c r="K113" s="42">
        <v>0</v>
      </c>
      <c r="L113">
        <v>2122</v>
      </c>
    </row>
    <row r="114" spans="1:12" x14ac:dyDescent="0.3">
      <c r="A114" s="57">
        <v>21</v>
      </c>
      <c r="B114" s="57">
        <v>16379</v>
      </c>
      <c r="C114" s="60">
        <v>12</v>
      </c>
      <c r="D114" s="57">
        <v>16390</v>
      </c>
      <c r="E114" s="60">
        <v>24</v>
      </c>
      <c r="F114" s="57">
        <v>16401</v>
      </c>
      <c r="G114" s="63">
        <v>23</v>
      </c>
      <c r="H114" s="63">
        <v>16414</v>
      </c>
      <c r="I114" s="41"/>
      <c r="J114" s="41"/>
      <c r="K114" s="42">
        <v>0</v>
      </c>
      <c r="L114">
        <v>2122</v>
      </c>
    </row>
    <row r="115" spans="1:12" x14ac:dyDescent="0.3">
      <c r="A115" s="57">
        <v>21</v>
      </c>
      <c r="B115" s="57">
        <v>16516</v>
      </c>
      <c r="C115" s="60">
        <v>12</v>
      </c>
      <c r="D115" s="57">
        <v>16527</v>
      </c>
      <c r="E115" s="60">
        <v>24</v>
      </c>
      <c r="F115" s="57">
        <v>16537</v>
      </c>
      <c r="G115" s="63">
        <v>23</v>
      </c>
      <c r="H115" s="63">
        <v>16549</v>
      </c>
      <c r="I115" s="41"/>
      <c r="J115" s="41"/>
      <c r="K115" s="42">
        <v>0</v>
      </c>
      <c r="L115">
        <v>2122</v>
      </c>
    </row>
    <row r="116" spans="1:12" x14ac:dyDescent="0.3">
      <c r="A116" s="57">
        <v>21</v>
      </c>
      <c r="B116" s="57">
        <v>16672</v>
      </c>
      <c r="C116" s="60">
        <v>21</v>
      </c>
      <c r="D116" s="57">
        <v>16712</v>
      </c>
      <c r="E116" s="60">
        <v>22</v>
      </c>
      <c r="F116" s="57">
        <v>16731</v>
      </c>
      <c r="G116" s="63">
        <v>23</v>
      </c>
      <c r="H116" s="63">
        <v>16751</v>
      </c>
      <c r="I116" s="41"/>
      <c r="J116" s="41"/>
      <c r="K116" s="42">
        <v>0</v>
      </c>
      <c r="L116">
        <v>2222</v>
      </c>
    </row>
    <row r="117" spans="1:12" x14ac:dyDescent="0.3">
      <c r="A117" s="57">
        <v>12</v>
      </c>
      <c r="B117" s="57">
        <v>16854</v>
      </c>
      <c r="C117" s="60">
        <v>23</v>
      </c>
      <c r="D117" s="57">
        <v>16900</v>
      </c>
      <c r="E117" s="60">
        <v>24</v>
      </c>
      <c r="F117" s="57">
        <v>16938</v>
      </c>
      <c r="G117" s="63">
        <v>23</v>
      </c>
      <c r="H117" s="63">
        <v>16943</v>
      </c>
      <c r="I117" s="41"/>
      <c r="J117" s="41"/>
      <c r="K117" s="42">
        <v>0</v>
      </c>
      <c r="L117">
        <v>1222</v>
      </c>
    </row>
    <row r="118" spans="1:12" x14ac:dyDescent="0.3">
      <c r="A118" s="57">
        <v>12</v>
      </c>
      <c r="B118" s="57">
        <v>17043</v>
      </c>
      <c r="C118" s="60">
        <v>23</v>
      </c>
      <c r="D118" s="57">
        <v>17052</v>
      </c>
      <c r="E118" s="60">
        <v>13</v>
      </c>
      <c r="F118" s="57">
        <v>17063</v>
      </c>
      <c r="G118" s="63">
        <v>23</v>
      </c>
      <c r="H118" s="63">
        <v>17075</v>
      </c>
      <c r="I118" s="41"/>
      <c r="J118" s="41"/>
      <c r="K118" s="42">
        <v>0</v>
      </c>
      <c r="L118">
        <v>1212</v>
      </c>
    </row>
    <row r="119" spans="1:12" x14ac:dyDescent="0.3">
      <c r="A119" s="57">
        <v>12</v>
      </c>
      <c r="B119" s="57">
        <v>17174</v>
      </c>
      <c r="C119" s="60">
        <v>14</v>
      </c>
      <c r="D119" s="57">
        <v>17214</v>
      </c>
      <c r="E119" s="60">
        <v>24</v>
      </c>
      <c r="F119" s="57">
        <v>17225</v>
      </c>
      <c r="G119" s="63">
        <v>23</v>
      </c>
      <c r="H119" s="63">
        <v>17250</v>
      </c>
      <c r="I119" s="41"/>
      <c r="J119" s="41"/>
      <c r="K119" s="42">
        <v>0</v>
      </c>
      <c r="L119">
        <v>1122</v>
      </c>
    </row>
    <row r="120" spans="1:12" x14ac:dyDescent="0.3">
      <c r="A120" s="57">
        <v>21</v>
      </c>
      <c r="B120" s="57">
        <v>17359</v>
      </c>
      <c r="C120" s="60">
        <v>12</v>
      </c>
      <c r="D120" s="57">
        <v>17370</v>
      </c>
      <c r="E120" s="60">
        <v>24</v>
      </c>
      <c r="F120" s="57">
        <v>17383</v>
      </c>
      <c r="G120" s="63">
        <v>23</v>
      </c>
      <c r="H120" s="63">
        <v>17398</v>
      </c>
      <c r="I120" s="41"/>
      <c r="J120" s="41"/>
      <c r="K120" s="42">
        <v>0</v>
      </c>
      <c r="L120">
        <v>2122</v>
      </c>
    </row>
    <row r="121" spans="1:12" x14ac:dyDescent="0.3">
      <c r="A121" s="57">
        <v>12</v>
      </c>
      <c r="B121" s="57">
        <v>17502</v>
      </c>
      <c r="C121" s="60">
        <v>14</v>
      </c>
      <c r="D121" s="57">
        <v>17523</v>
      </c>
      <c r="E121" s="60">
        <v>24</v>
      </c>
      <c r="F121" s="57">
        <v>17535</v>
      </c>
      <c r="G121" s="63">
        <v>14</v>
      </c>
      <c r="H121" s="63">
        <v>17545</v>
      </c>
      <c r="I121" s="41"/>
      <c r="J121" s="41"/>
      <c r="K121" s="42">
        <v>0</v>
      </c>
      <c r="L121">
        <v>1121</v>
      </c>
    </row>
    <row r="122" spans="1:12" x14ac:dyDescent="0.3">
      <c r="A122" s="57">
        <v>21</v>
      </c>
      <c r="B122" s="57">
        <v>17643</v>
      </c>
      <c r="C122" s="60">
        <v>12</v>
      </c>
      <c r="D122" s="57">
        <v>17661</v>
      </c>
      <c r="E122" s="60">
        <v>24</v>
      </c>
      <c r="F122" s="57">
        <v>17685</v>
      </c>
      <c r="G122" s="63">
        <v>23</v>
      </c>
      <c r="H122" s="63">
        <v>17690</v>
      </c>
      <c r="I122" s="41"/>
      <c r="J122" s="41"/>
      <c r="K122" s="42">
        <v>0</v>
      </c>
      <c r="L122">
        <v>2122</v>
      </c>
    </row>
    <row r="123" spans="1:12" x14ac:dyDescent="0.3">
      <c r="A123" s="57">
        <v>21</v>
      </c>
      <c r="B123" s="57">
        <v>17788</v>
      </c>
      <c r="C123" s="60">
        <v>12</v>
      </c>
      <c r="D123" s="57">
        <v>17808</v>
      </c>
      <c r="E123" s="60">
        <v>24</v>
      </c>
      <c r="F123" s="57">
        <v>17819</v>
      </c>
      <c r="G123" s="63">
        <v>23</v>
      </c>
      <c r="H123" s="63">
        <v>17833</v>
      </c>
      <c r="I123" s="41"/>
      <c r="J123" s="41"/>
      <c r="K123" s="42">
        <v>0</v>
      </c>
      <c r="L123">
        <v>2122</v>
      </c>
    </row>
    <row r="124" spans="1:12" x14ac:dyDescent="0.3">
      <c r="A124" s="57">
        <v>21</v>
      </c>
      <c r="B124" s="57">
        <v>17931</v>
      </c>
      <c r="C124" s="60">
        <v>12</v>
      </c>
      <c r="D124" s="57">
        <v>17942</v>
      </c>
      <c r="E124" s="60">
        <v>24</v>
      </c>
      <c r="F124" s="57">
        <v>17965</v>
      </c>
      <c r="G124" s="63">
        <v>23</v>
      </c>
      <c r="H124" s="63">
        <v>17978</v>
      </c>
      <c r="I124" s="41"/>
      <c r="J124" s="41"/>
      <c r="K124" s="42">
        <v>0</v>
      </c>
      <c r="L124">
        <v>2122</v>
      </c>
    </row>
    <row r="125" spans="1:12" x14ac:dyDescent="0.3">
      <c r="A125" s="57">
        <v>21</v>
      </c>
      <c r="B125" s="57">
        <v>18078</v>
      </c>
      <c r="C125" s="60">
        <v>21</v>
      </c>
      <c r="D125" s="57">
        <v>18087</v>
      </c>
      <c r="E125" s="60">
        <v>11</v>
      </c>
      <c r="F125" s="57">
        <v>18097</v>
      </c>
      <c r="G125" s="63">
        <v>21</v>
      </c>
      <c r="H125" s="63">
        <v>18125</v>
      </c>
      <c r="I125" s="41"/>
      <c r="J125" s="41"/>
      <c r="K125" s="42">
        <v>0</v>
      </c>
      <c r="L125">
        <v>2212</v>
      </c>
    </row>
    <row r="126" spans="1:12" x14ac:dyDescent="0.3">
      <c r="A126" s="57">
        <v>21</v>
      </c>
      <c r="B126" s="57">
        <v>18253</v>
      </c>
      <c r="C126" s="60">
        <v>12</v>
      </c>
      <c r="D126" s="57">
        <v>18264</v>
      </c>
      <c r="E126" s="60">
        <v>24</v>
      </c>
      <c r="F126" s="57">
        <v>18293</v>
      </c>
      <c r="G126" s="63">
        <v>23</v>
      </c>
      <c r="H126" s="63">
        <v>18299</v>
      </c>
      <c r="I126" s="41"/>
      <c r="J126" s="41"/>
      <c r="K126" s="42">
        <v>0</v>
      </c>
      <c r="L126">
        <v>2122</v>
      </c>
    </row>
    <row r="127" spans="1:12" x14ac:dyDescent="0.3">
      <c r="A127" s="57">
        <v>12</v>
      </c>
      <c r="B127" s="57">
        <v>18401</v>
      </c>
      <c r="C127" s="60">
        <v>23</v>
      </c>
      <c r="D127" s="57">
        <v>18411</v>
      </c>
      <c r="E127" s="60">
        <v>13</v>
      </c>
      <c r="F127" s="57">
        <v>18420</v>
      </c>
      <c r="G127" s="63">
        <v>23</v>
      </c>
      <c r="H127" s="63">
        <v>18430</v>
      </c>
      <c r="I127" s="41"/>
      <c r="J127" s="41"/>
      <c r="K127" s="42">
        <v>0</v>
      </c>
      <c r="L127">
        <v>1212</v>
      </c>
    </row>
    <row r="128" spans="1:12" x14ac:dyDescent="0.3">
      <c r="A128" s="57">
        <v>21</v>
      </c>
      <c r="B128" s="57">
        <v>18537</v>
      </c>
      <c r="C128" s="60">
        <v>12</v>
      </c>
      <c r="D128" s="57">
        <v>18547</v>
      </c>
      <c r="E128" s="60">
        <v>24</v>
      </c>
      <c r="F128" s="57">
        <v>18560</v>
      </c>
      <c r="G128" s="63">
        <v>23</v>
      </c>
      <c r="H128" s="63">
        <v>18599</v>
      </c>
      <c r="I128" s="41"/>
      <c r="J128" s="41"/>
      <c r="K128" s="42">
        <v>0</v>
      </c>
      <c r="L128">
        <v>2122</v>
      </c>
    </row>
    <row r="129" spans="1:12" x14ac:dyDescent="0.3">
      <c r="A129" s="57">
        <v>21</v>
      </c>
      <c r="B129" s="57">
        <v>18698</v>
      </c>
      <c r="C129" s="60">
        <v>21</v>
      </c>
      <c r="D129" s="57">
        <v>18707</v>
      </c>
      <c r="E129" s="60">
        <v>11</v>
      </c>
      <c r="F129" s="57">
        <v>18718</v>
      </c>
      <c r="G129" s="63">
        <v>21</v>
      </c>
      <c r="H129" s="63">
        <v>18737</v>
      </c>
      <c r="I129" s="41"/>
      <c r="J129" s="41"/>
      <c r="K129" s="42">
        <v>0</v>
      </c>
      <c r="L129">
        <v>2212</v>
      </c>
    </row>
    <row r="130" spans="1:12" x14ac:dyDescent="0.3">
      <c r="A130" s="57">
        <v>21</v>
      </c>
      <c r="B130" s="57">
        <v>18836</v>
      </c>
      <c r="C130" s="60">
        <v>21</v>
      </c>
      <c r="D130" s="57">
        <v>18854</v>
      </c>
      <c r="E130" s="60">
        <v>11</v>
      </c>
      <c r="F130" s="57">
        <v>18865</v>
      </c>
      <c r="G130" s="63">
        <v>21</v>
      </c>
      <c r="H130" s="63">
        <v>18878</v>
      </c>
      <c r="I130" s="41"/>
      <c r="J130" s="41"/>
      <c r="K130" s="42">
        <v>0</v>
      </c>
      <c r="L130">
        <v>2212</v>
      </c>
    </row>
    <row r="131" spans="1:12" x14ac:dyDescent="0.3">
      <c r="A131" s="57">
        <v>21</v>
      </c>
      <c r="B131" s="57">
        <v>18980</v>
      </c>
      <c r="C131" s="60">
        <v>12</v>
      </c>
      <c r="D131" s="57">
        <v>18990</v>
      </c>
      <c r="E131" s="60">
        <v>24</v>
      </c>
      <c r="F131" s="57">
        <v>19001</v>
      </c>
      <c r="G131" s="63">
        <v>23</v>
      </c>
      <c r="H131" s="63">
        <v>19024</v>
      </c>
      <c r="I131" s="41"/>
      <c r="J131" s="41"/>
      <c r="K131" s="42">
        <v>0</v>
      </c>
      <c r="L131">
        <v>2122</v>
      </c>
    </row>
    <row r="132" spans="1:12" x14ac:dyDescent="0.3">
      <c r="A132" s="57">
        <v>21</v>
      </c>
      <c r="B132" s="57">
        <v>19123</v>
      </c>
      <c r="C132" s="60">
        <v>12</v>
      </c>
      <c r="D132" s="57">
        <v>19133</v>
      </c>
      <c r="E132" s="60">
        <v>24</v>
      </c>
      <c r="F132" s="57">
        <v>19148</v>
      </c>
      <c r="G132" s="63">
        <v>23</v>
      </c>
      <c r="H132" s="63">
        <v>19168</v>
      </c>
      <c r="I132" s="41"/>
      <c r="J132" s="41"/>
      <c r="K132" s="42">
        <v>0</v>
      </c>
      <c r="L132">
        <v>2122</v>
      </c>
    </row>
    <row r="133" spans="1:12" x14ac:dyDescent="0.3">
      <c r="A133" s="57">
        <v>12</v>
      </c>
      <c r="B133" s="57">
        <v>19282</v>
      </c>
      <c r="C133" s="60">
        <v>23</v>
      </c>
      <c r="D133" s="57">
        <v>19292</v>
      </c>
      <c r="E133" s="60">
        <v>24</v>
      </c>
      <c r="F133" s="57">
        <v>19313</v>
      </c>
      <c r="G133" s="63">
        <v>23</v>
      </c>
      <c r="H133" s="63">
        <v>19334</v>
      </c>
      <c r="I133" s="41"/>
      <c r="J133" s="41"/>
      <c r="K133" s="42">
        <v>0</v>
      </c>
      <c r="L133">
        <v>1222</v>
      </c>
    </row>
    <row r="134" spans="1:12" x14ac:dyDescent="0.3">
      <c r="A134" s="57">
        <v>12</v>
      </c>
      <c r="B134" s="57">
        <v>19445</v>
      </c>
      <c r="C134" s="60">
        <v>23</v>
      </c>
      <c r="D134" s="57">
        <v>19455</v>
      </c>
      <c r="E134" s="60">
        <v>13</v>
      </c>
      <c r="F134" s="57">
        <v>19466</v>
      </c>
      <c r="G134" s="63">
        <v>23</v>
      </c>
      <c r="H134" s="63">
        <v>19483</v>
      </c>
      <c r="I134" s="41"/>
      <c r="J134" s="41"/>
      <c r="K134" s="42">
        <v>0</v>
      </c>
      <c r="L134">
        <v>1212</v>
      </c>
    </row>
    <row r="135" spans="1:12" x14ac:dyDescent="0.3">
      <c r="A135" s="57">
        <v>21</v>
      </c>
      <c r="B135" s="57">
        <v>19579</v>
      </c>
      <c r="C135" s="60">
        <v>12</v>
      </c>
      <c r="D135" s="57">
        <v>19589</v>
      </c>
      <c r="E135" s="60">
        <v>13</v>
      </c>
      <c r="F135" s="57">
        <v>19609</v>
      </c>
      <c r="G135" s="63">
        <v>23</v>
      </c>
      <c r="H135" s="63">
        <v>19618</v>
      </c>
      <c r="I135" s="41"/>
      <c r="J135" s="41"/>
      <c r="K135" s="42">
        <v>0</v>
      </c>
      <c r="L135">
        <v>2112</v>
      </c>
    </row>
    <row r="136" spans="1:12" x14ac:dyDescent="0.3">
      <c r="A136" s="57">
        <v>21</v>
      </c>
      <c r="B136" s="57">
        <v>19721</v>
      </c>
      <c r="C136" s="60">
        <v>12</v>
      </c>
      <c r="D136" s="57">
        <v>19744</v>
      </c>
      <c r="E136" s="60">
        <v>24</v>
      </c>
      <c r="F136" s="57">
        <v>19769</v>
      </c>
      <c r="G136" s="63">
        <v>23</v>
      </c>
      <c r="H136" s="63">
        <v>19777</v>
      </c>
      <c r="I136" s="41"/>
      <c r="J136" s="41"/>
      <c r="K136" s="42">
        <v>0</v>
      </c>
      <c r="L136">
        <v>2122</v>
      </c>
    </row>
    <row r="137" spans="1:12" x14ac:dyDescent="0.3">
      <c r="A137" s="57">
        <v>21</v>
      </c>
      <c r="B137" s="57">
        <v>19884</v>
      </c>
      <c r="C137" s="60">
        <v>21</v>
      </c>
      <c r="D137" s="57">
        <v>19898</v>
      </c>
      <c r="E137" s="60">
        <v>11</v>
      </c>
      <c r="F137" s="57">
        <v>19909</v>
      </c>
      <c r="G137" s="63">
        <v>21</v>
      </c>
      <c r="H137" s="63">
        <v>19924</v>
      </c>
      <c r="I137" s="41"/>
      <c r="J137" s="41"/>
      <c r="K137" s="42">
        <v>0</v>
      </c>
      <c r="L137">
        <v>2212</v>
      </c>
    </row>
    <row r="138" spans="1:12" x14ac:dyDescent="0.3">
      <c r="A138" s="57">
        <v>21</v>
      </c>
      <c r="B138" s="57">
        <v>20021</v>
      </c>
      <c r="C138" s="60">
        <v>12</v>
      </c>
      <c r="D138" s="57">
        <v>20041</v>
      </c>
      <c r="E138" s="60">
        <v>24</v>
      </c>
      <c r="F138" s="57">
        <v>20068</v>
      </c>
      <c r="G138" s="63">
        <v>23</v>
      </c>
      <c r="H138" s="63">
        <v>20102</v>
      </c>
      <c r="I138" s="41"/>
      <c r="J138" s="41"/>
      <c r="K138" s="42">
        <v>0</v>
      </c>
      <c r="L138">
        <v>2122</v>
      </c>
    </row>
    <row r="139" spans="1:12" x14ac:dyDescent="0.3">
      <c r="A139" s="58">
        <v>12</v>
      </c>
      <c r="B139" s="58">
        <v>20199</v>
      </c>
      <c r="C139" s="61">
        <v>23</v>
      </c>
      <c r="D139" s="58">
        <v>20210</v>
      </c>
      <c r="E139" s="61">
        <v>13</v>
      </c>
      <c r="F139" s="58">
        <v>20219</v>
      </c>
      <c r="G139" s="64">
        <v>23</v>
      </c>
      <c r="H139" s="64">
        <v>20229</v>
      </c>
      <c r="I139" s="40"/>
      <c r="J139" s="40"/>
      <c r="K139" s="50">
        <v>0</v>
      </c>
      <c r="L139">
        <v>1212</v>
      </c>
    </row>
    <row r="140" spans="1:12" x14ac:dyDescent="0.3">
      <c r="A140" s="58">
        <v>21</v>
      </c>
      <c r="B140" s="58">
        <v>20329</v>
      </c>
      <c r="C140" s="61">
        <v>12</v>
      </c>
      <c r="D140" s="58">
        <v>20338</v>
      </c>
      <c r="E140" s="61">
        <v>24</v>
      </c>
      <c r="F140" s="58">
        <v>20352</v>
      </c>
      <c r="G140" s="64">
        <v>23</v>
      </c>
      <c r="H140" s="64">
        <v>20397</v>
      </c>
      <c r="I140" s="40"/>
      <c r="J140" s="40"/>
      <c r="K140" s="50">
        <v>0</v>
      </c>
      <c r="L140">
        <v>2122</v>
      </c>
    </row>
    <row r="141" spans="1:12" x14ac:dyDescent="0.3">
      <c r="A141" s="58">
        <v>21</v>
      </c>
      <c r="B141" s="58">
        <v>20504</v>
      </c>
      <c r="C141" s="61">
        <v>12</v>
      </c>
      <c r="D141" s="58">
        <v>20514</v>
      </c>
      <c r="E141" s="61">
        <v>24</v>
      </c>
      <c r="F141" s="58">
        <v>20544</v>
      </c>
      <c r="G141" s="64">
        <v>23</v>
      </c>
      <c r="H141" s="64">
        <v>20567</v>
      </c>
      <c r="I141" s="40"/>
      <c r="J141" s="40"/>
      <c r="K141" s="50">
        <v>0</v>
      </c>
      <c r="L141">
        <v>2122</v>
      </c>
    </row>
    <row r="142" spans="1:12" x14ac:dyDescent="0.3">
      <c r="A142" s="58">
        <v>12</v>
      </c>
      <c r="B142" s="58">
        <v>20666</v>
      </c>
      <c r="C142" s="61">
        <v>14</v>
      </c>
      <c r="D142" s="58">
        <v>20684</v>
      </c>
      <c r="E142" s="61">
        <v>24</v>
      </c>
      <c r="F142" s="58">
        <v>20707</v>
      </c>
      <c r="G142" s="64">
        <v>14</v>
      </c>
      <c r="H142" s="64">
        <v>20722</v>
      </c>
      <c r="I142" s="40"/>
      <c r="J142" s="40"/>
      <c r="K142" s="50">
        <v>0</v>
      </c>
      <c r="L142">
        <v>1121</v>
      </c>
    </row>
    <row r="143" spans="1:12" x14ac:dyDescent="0.3">
      <c r="A143" s="58">
        <v>21</v>
      </c>
      <c r="B143" s="58">
        <v>20819</v>
      </c>
      <c r="C143" s="61">
        <v>12</v>
      </c>
      <c r="D143" s="58">
        <v>20842</v>
      </c>
      <c r="E143" s="61">
        <v>24</v>
      </c>
      <c r="F143" s="58">
        <v>20874</v>
      </c>
      <c r="G143" s="64">
        <v>23</v>
      </c>
      <c r="H143" s="64">
        <v>20888</v>
      </c>
      <c r="I143" s="40"/>
      <c r="J143" s="40"/>
      <c r="K143" s="50">
        <v>0</v>
      </c>
      <c r="L143">
        <v>2122</v>
      </c>
    </row>
    <row r="144" spans="1:12" x14ac:dyDescent="0.3">
      <c r="A144" s="58">
        <v>12</v>
      </c>
      <c r="B144" s="58">
        <v>20990</v>
      </c>
      <c r="C144" s="61">
        <v>14</v>
      </c>
      <c r="D144" s="58">
        <v>21002</v>
      </c>
      <c r="E144" s="61">
        <v>24</v>
      </c>
      <c r="F144" s="58">
        <v>21011</v>
      </c>
      <c r="G144" s="64">
        <v>23</v>
      </c>
      <c r="H144" s="64">
        <v>21034</v>
      </c>
      <c r="I144" s="40"/>
      <c r="J144" s="40"/>
      <c r="K144" s="50">
        <v>0</v>
      </c>
      <c r="L144">
        <v>1122</v>
      </c>
    </row>
    <row r="145" spans="1:12" x14ac:dyDescent="0.3">
      <c r="A145" s="58">
        <v>21</v>
      </c>
      <c r="B145" s="58">
        <v>21134</v>
      </c>
      <c r="C145" s="61">
        <v>12</v>
      </c>
      <c r="D145" s="58">
        <v>21144</v>
      </c>
      <c r="E145" s="61">
        <v>24</v>
      </c>
      <c r="F145" s="58">
        <v>21155</v>
      </c>
      <c r="G145" s="64">
        <v>23</v>
      </c>
      <c r="H145" s="64">
        <v>21210</v>
      </c>
      <c r="I145" s="40"/>
      <c r="J145" s="40"/>
      <c r="K145" s="50">
        <v>0</v>
      </c>
      <c r="L145">
        <v>2122</v>
      </c>
    </row>
    <row r="146" spans="1:12" x14ac:dyDescent="0.3">
      <c r="A146" s="58">
        <v>21</v>
      </c>
      <c r="B146" s="58">
        <v>21311</v>
      </c>
      <c r="C146" s="61">
        <v>12</v>
      </c>
      <c r="D146" s="58">
        <v>21327</v>
      </c>
      <c r="E146" s="61">
        <v>24</v>
      </c>
      <c r="F146" s="58">
        <v>21342</v>
      </c>
      <c r="G146" s="64">
        <v>23</v>
      </c>
      <c r="H146" s="64">
        <v>21365</v>
      </c>
      <c r="I146" s="40"/>
      <c r="J146" s="40"/>
      <c r="K146" s="50">
        <v>0</v>
      </c>
      <c r="L146">
        <v>2122</v>
      </c>
    </row>
    <row r="147" spans="1:12" x14ac:dyDescent="0.3">
      <c r="A147" s="58">
        <v>21</v>
      </c>
      <c r="B147" s="58">
        <v>21464</v>
      </c>
      <c r="C147" s="61">
        <v>12</v>
      </c>
      <c r="D147" s="58">
        <v>21475</v>
      </c>
      <c r="E147" s="61">
        <v>24</v>
      </c>
      <c r="F147" s="58">
        <v>21517</v>
      </c>
      <c r="G147" s="64">
        <v>23</v>
      </c>
      <c r="H147" s="64">
        <v>21525</v>
      </c>
      <c r="I147" s="40"/>
      <c r="J147" s="40"/>
      <c r="K147" s="50">
        <v>0</v>
      </c>
      <c r="L147">
        <v>2122</v>
      </c>
    </row>
    <row r="148" spans="1:12" x14ac:dyDescent="0.3">
      <c r="A148" s="58">
        <v>21</v>
      </c>
      <c r="B148" s="58">
        <v>21625</v>
      </c>
      <c r="C148" s="61">
        <v>21</v>
      </c>
      <c r="D148" s="58">
        <v>21634</v>
      </c>
      <c r="E148" s="61">
        <v>11</v>
      </c>
      <c r="F148" s="58">
        <v>21644</v>
      </c>
      <c r="G148" s="64">
        <v>21</v>
      </c>
      <c r="H148" s="64">
        <v>21653</v>
      </c>
      <c r="I148" s="40"/>
      <c r="J148" s="40"/>
      <c r="K148" s="50">
        <v>0</v>
      </c>
      <c r="L148">
        <v>2212</v>
      </c>
    </row>
    <row r="149" spans="1:12" x14ac:dyDescent="0.3">
      <c r="A149" s="58">
        <v>21</v>
      </c>
      <c r="B149" s="58">
        <v>21741</v>
      </c>
      <c r="C149" s="61">
        <v>21</v>
      </c>
      <c r="D149" s="58">
        <v>21748</v>
      </c>
      <c r="E149" s="61">
        <v>11</v>
      </c>
      <c r="F149" s="58">
        <v>21759</v>
      </c>
      <c r="G149" s="64">
        <v>21</v>
      </c>
      <c r="H149" s="64">
        <v>21779</v>
      </c>
      <c r="I149" s="40"/>
      <c r="J149" s="40"/>
      <c r="K149" s="50">
        <v>0</v>
      </c>
      <c r="L149">
        <v>2212</v>
      </c>
    </row>
    <row r="150" spans="1:12" x14ac:dyDescent="0.3">
      <c r="A150" s="58">
        <v>21</v>
      </c>
      <c r="B150" s="58">
        <v>21870</v>
      </c>
      <c r="C150" s="61">
        <v>12</v>
      </c>
      <c r="D150" s="58">
        <v>21880</v>
      </c>
      <c r="E150" s="61">
        <v>24</v>
      </c>
      <c r="F150" s="58">
        <v>21894</v>
      </c>
      <c r="G150" s="64">
        <v>14</v>
      </c>
      <c r="H150" s="64">
        <v>21908</v>
      </c>
      <c r="I150" s="40"/>
      <c r="J150" s="40"/>
      <c r="K150" s="50">
        <v>0</v>
      </c>
      <c r="L150">
        <v>2121</v>
      </c>
    </row>
    <row r="151" spans="1:12" x14ac:dyDescent="0.3">
      <c r="A151" s="58">
        <v>12</v>
      </c>
      <c r="B151" s="58">
        <v>22007</v>
      </c>
      <c r="C151" s="61">
        <v>23</v>
      </c>
      <c r="D151" s="58">
        <v>22018</v>
      </c>
      <c r="E151" s="61">
        <v>24</v>
      </c>
      <c r="F151" s="58">
        <v>22026</v>
      </c>
      <c r="G151" s="64">
        <v>14</v>
      </c>
      <c r="H151" s="64">
        <v>22038</v>
      </c>
      <c r="I151" s="40"/>
      <c r="J151" s="40"/>
      <c r="K151" s="50">
        <v>0</v>
      </c>
      <c r="L151">
        <v>1221</v>
      </c>
    </row>
    <row r="152" spans="1:12" x14ac:dyDescent="0.3">
      <c r="A152" s="58">
        <v>21</v>
      </c>
      <c r="B152" s="58">
        <v>22136</v>
      </c>
      <c r="C152" s="61">
        <v>12</v>
      </c>
      <c r="D152" s="58">
        <v>22159</v>
      </c>
      <c r="E152" s="61">
        <v>24</v>
      </c>
      <c r="F152" s="58">
        <v>22175</v>
      </c>
      <c r="G152" s="64">
        <v>23</v>
      </c>
      <c r="H152" s="64">
        <v>22183</v>
      </c>
      <c r="I152" s="40"/>
      <c r="J152" s="40"/>
      <c r="K152" s="50">
        <v>0</v>
      </c>
      <c r="L152">
        <v>2122</v>
      </c>
    </row>
    <row r="153" spans="1:12" x14ac:dyDescent="0.3">
      <c r="A153" s="58">
        <v>21</v>
      </c>
      <c r="B153" s="58">
        <v>22292</v>
      </c>
      <c r="C153" s="61">
        <v>21</v>
      </c>
      <c r="D153" s="58">
        <v>22300</v>
      </c>
      <c r="E153" s="61">
        <v>11</v>
      </c>
      <c r="F153" s="58">
        <v>22312</v>
      </c>
      <c r="G153" s="64">
        <v>21</v>
      </c>
      <c r="H153" s="64">
        <v>22336</v>
      </c>
      <c r="I153" s="40"/>
      <c r="J153" s="40"/>
      <c r="K153" s="50">
        <v>0</v>
      </c>
      <c r="L153">
        <v>2212</v>
      </c>
    </row>
    <row r="154" spans="1:12" x14ac:dyDescent="0.3">
      <c r="A154" s="58">
        <v>21</v>
      </c>
      <c r="B154" s="58">
        <v>22430</v>
      </c>
      <c r="C154" s="61">
        <v>12</v>
      </c>
      <c r="D154" s="58">
        <v>22442</v>
      </c>
      <c r="E154" s="61">
        <v>24</v>
      </c>
      <c r="F154" s="58">
        <v>22453</v>
      </c>
      <c r="G154" s="64">
        <v>14</v>
      </c>
      <c r="H154" s="64">
        <v>22468</v>
      </c>
      <c r="I154" s="40"/>
      <c r="J154" s="40"/>
      <c r="K154" s="50">
        <v>0</v>
      </c>
      <c r="L154">
        <v>2121</v>
      </c>
    </row>
    <row r="155" spans="1:12" x14ac:dyDescent="0.3">
      <c r="A155" s="58">
        <v>21</v>
      </c>
      <c r="B155" s="58">
        <v>22565</v>
      </c>
      <c r="C155" s="61">
        <v>12</v>
      </c>
      <c r="D155" s="58">
        <v>22575</v>
      </c>
      <c r="E155" s="61">
        <v>24</v>
      </c>
      <c r="F155" s="58">
        <v>22585</v>
      </c>
      <c r="G155" s="64">
        <v>14</v>
      </c>
      <c r="H155" s="64">
        <v>22594</v>
      </c>
      <c r="I155" s="40"/>
      <c r="J155" s="40"/>
      <c r="K155" s="50">
        <v>0</v>
      </c>
      <c r="L155">
        <v>2121</v>
      </c>
    </row>
    <row r="156" spans="1:12" x14ac:dyDescent="0.3">
      <c r="A156" s="58">
        <v>21</v>
      </c>
      <c r="B156" s="58">
        <v>22692</v>
      </c>
      <c r="C156" s="61">
        <v>12</v>
      </c>
      <c r="D156" s="58">
        <v>22702</v>
      </c>
      <c r="E156" s="61">
        <v>24</v>
      </c>
      <c r="F156" s="58">
        <v>22712</v>
      </c>
      <c r="G156" s="64">
        <v>23</v>
      </c>
      <c r="H156" s="64">
        <v>22730</v>
      </c>
      <c r="I156" s="40"/>
      <c r="J156" s="40"/>
      <c r="K156" s="50">
        <v>0</v>
      </c>
      <c r="L156">
        <v>2122</v>
      </c>
    </row>
    <row r="157" spans="1:12" x14ac:dyDescent="0.3">
      <c r="A157" s="58">
        <v>21</v>
      </c>
      <c r="B157" s="58">
        <v>22834</v>
      </c>
      <c r="C157" s="61">
        <v>12</v>
      </c>
      <c r="D157" s="58">
        <v>22845</v>
      </c>
      <c r="E157" s="61">
        <v>24</v>
      </c>
      <c r="F157" s="58">
        <v>22861</v>
      </c>
      <c r="G157" s="64">
        <v>23</v>
      </c>
      <c r="H157" s="64">
        <v>22895</v>
      </c>
      <c r="I157" s="40"/>
      <c r="J157" s="40"/>
      <c r="K157" s="50">
        <v>0</v>
      </c>
      <c r="L157">
        <v>2122</v>
      </c>
    </row>
    <row r="158" spans="1:12" x14ac:dyDescent="0.3">
      <c r="A158" s="58">
        <v>21</v>
      </c>
      <c r="B158" s="58">
        <v>23011</v>
      </c>
      <c r="C158" s="61">
        <v>12</v>
      </c>
      <c r="D158" s="58">
        <v>23022</v>
      </c>
      <c r="E158" s="61">
        <v>24</v>
      </c>
      <c r="F158" s="58">
        <v>23049</v>
      </c>
      <c r="G158" s="64">
        <v>23</v>
      </c>
      <c r="H158" s="64">
        <v>23054</v>
      </c>
      <c r="I158" s="40"/>
      <c r="J158" s="40"/>
      <c r="K158" s="50">
        <v>0</v>
      </c>
      <c r="L158">
        <v>2122</v>
      </c>
    </row>
    <row r="159" spans="1:12" x14ac:dyDescent="0.3">
      <c r="A159" s="58">
        <v>21</v>
      </c>
      <c r="B159" s="58">
        <v>23155</v>
      </c>
      <c r="C159" s="61">
        <v>21</v>
      </c>
      <c r="D159" s="58">
        <v>23163</v>
      </c>
      <c r="E159" s="61">
        <v>11</v>
      </c>
      <c r="F159" s="58">
        <v>23174</v>
      </c>
      <c r="G159" s="64">
        <v>21</v>
      </c>
      <c r="H159" s="64">
        <v>23187</v>
      </c>
      <c r="I159" s="40"/>
      <c r="J159" s="40"/>
      <c r="K159" s="50">
        <v>0</v>
      </c>
      <c r="L159">
        <v>2212</v>
      </c>
    </row>
    <row r="160" spans="1:12" x14ac:dyDescent="0.3">
      <c r="A160" s="58">
        <v>12</v>
      </c>
      <c r="B160" s="58">
        <v>23281</v>
      </c>
      <c r="C160" s="61">
        <v>14</v>
      </c>
      <c r="D160" s="58">
        <v>23302</v>
      </c>
      <c r="E160" s="61">
        <v>24</v>
      </c>
      <c r="F160" s="58">
        <v>23314</v>
      </c>
      <c r="G160" s="64">
        <v>14</v>
      </c>
      <c r="H160" s="64">
        <v>23331</v>
      </c>
      <c r="I160" s="40"/>
      <c r="J160" s="40"/>
      <c r="K160" s="50">
        <v>0</v>
      </c>
      <c r="L160">
        <v>1121</v>
      </c>
    </row>
    <row r="161" spans="1:12" x14ac:dyDescent="0.3">
      <c r="A161" s="58">
        <v>12</v>
      </c>
      <c r="B161" s="58">
        <v>23460</v>
      </c>
      <c r="C161" s="61">
        <v>23</v>
      </c>
      <c r="D161" s="58">
        <v>23481</v>
      </c>
      <c r="E161" s="61">
        <v>24</v>
      </c>
      <c r="F161" s="58">
        <v>23490</v>
      </c>
      <c r="G161" s="64">
        <v>23</v>
      </c>
      <c r="H161" s="64">
        <v>23523</v>
      </c>
      <c r="I161" s="40"/>
      <c r="J161" s="40"/>
      <c r="K161" s="50">
        <v>0</v>
      </c>
      <c r="L161">
        <v>1222</v>
      </c>
    </row>
    <row r="162" spans="1:12" x14ac:dyDescent="0.3">
      <c r="A162" s="58">
        <v>21</v>
      </c>
      <c r="B162" s="58">
        <v>23625</v>
      </c>
      <c r="C162" s="61">
        <v>21</v>
      </c>
      <c r="D162" s="58">
        <v>23642</v>
      </c>
      <c r="E162" s="61">
        <v>11</v>
      </c>
      <c r="F162" s="58">
        <v>23653</v>
      </c>
      <c r="G162" s="64">
        <v>21</v>
      </c>
      <c r="H162" s="64">
        <v>23664</v>
      </c>
      <c r="I162" s="40"/>
      <c r="J162" s="40"/>
      <c r="K162" s="50">
        <v>0</v>
      </c>
      <c r="L162">
        <v>2212</v>
      </c>
    </row>
    <row r="163" spans="1:12" x14ac:dyDescent="0.3">
      <c r="A163" s="58">
        <v>12</v>
      </c>
      <c r="B163" s="58">
        <v>23757</v>
      </c>
      <c r="C163" s="61">
        <v>23</v>
      </c>
      <c r="D163" s="58">
        <v>23768</v>
      </c>
      <c r="E163" s="61">
        <v>13</v>
      </c>
      <c r="F163" s="58">
        <v>23780</v>
      </c>
      <c r="G163" s="64">
        <v>23</v>
      </c>
      <c r="H163" s="64">
        <v>23791</v>
      </c>
      <c r="I163" s="40"/>
      <c r="J163" s="40"/>
      <c r="K163" s="50">
        <v>0</v>
      </c>
      <c r="L163">
        <v>1212</v>
      </c>
    </row>
    <row r="164" spans="1:12" x14ac:dyDescent="0.3">
      <c r="A164" s="58">
        <v>21</v>
      </c>
      <c r="B164" s="58">
        <v>23888</v>
      </c>
      <c r="C164" s="61">
        <v>12</v>
      </c>
      <c r="D164" s="58">
        <v>23898</v>
      </c>
      <c r="E164" s="61">
        <v>24</v>
      </c>
      <c r="F164" s="58">
        <v>23909</v>
      </c>
      <c r="G164" s="64">
        <v>23</v>
      </c>
      <c r="H164" s="64">
        <v>23920</v>
      </c>
      <c r="I164" s="40"/>
      <c r="J164" s="40"/>
      <c r="K164" s="50"/>
      <c r="L164">
        <v>2122</v>
      </c>
    </row>
    <row r="165" spans="1:12" x14ac:dyDescent="0.3">
      <c r="A165" s="17"/>
      <c r="B165" s="17"/>
      <c r="C165" s="17"/>
      <c r="D165" s="17"/>
      <c r="E165" s="17"/>
      <c r="F165" s="17"/>
      <c r="G165" s="17"/>
      <c r="H16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27:O27"/>
    <mergeCell ref="N28:O28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Sample Report</vt:lpstr>
      <vt:lpstr>Summary</vt:lpstr>
      <vt:lpstr>Start</vt:lpstr>
      <vt:lpstr>!MB23A40.094</vt:lpstr>
      <vt:lpstr>!MB24930.094</vt:lpstr>
      <vt:lpstr>!MB25930.094</vt:lpstr>
      <vt:lpstr>!MB26940.094</vt:lpstr>
      <vt:lpstr>!MB27A30.094</vt:lpstr>
      <vt:lpstr>!MB28950.094</vt:lpstr>
      <vt:lpstr>!MB29A00.094</vt:lpstr>
      <vt:lpstr>!MB30A30.094</vt:lpstr>
      <vt:lpstr>!MC01A10.094</vt:lpstr>
      <vt:lpstr>!MC02A40.094</vt:lpstr>
      <vt:lpstr>!MC03750.094</vt:lpstr>
      <vt:lpstr>!MC04950.094</vt:lpstr>
      <vt:lpstr>!MC05850.094</vt:lpstr>
      <vt:lpstr>!MC06840.094</vt:lpstr>
      <vt:lpstr>!MC07A10.094</vt:lpstr>
      <vt:lpstr>!MC08930.094</vt:lpstr>
      <vt:lpstr>!MC09940.094</vt:lpstr>
      <vt:lpstr>!MC10A20.094</vt:lpstr>
      <vt:lpstr>!MC11910.094</vt:lpstr>
      <vt:lpstr>!MC12820.094</vt:lpstr>
      <vt:lpstr>!MC14920.094</vt:lpstr>
      <vt:lpstr>!MC15A30.094</vt:lpstr>
      <vt:lpstr>!MC16850.094</vt:lpstr>
      <vt:lpstr>!MC17850.094</vt:lpstr>
      <vt:lpstr>!MC18A00.094</vt:lpstr>
      <vt:lpstr>!MC19940.094</vt:lpstr>
      <vt:lpstr>!MC20A40.094</vt:lpstr>
      <vt:lpstr>!MC21A50.094</vt:lpstr>
      <vt:lpstr>!MC22920.094</vt:lpstr>
      <vt:lpstr>!MC23930.094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Kathleen Doolan</cp:lastModifiedBy>
  <cp:lastPrinted>2017-02-11T01:35:16Z</cp:lastPrinted>
  <dcterms:created xsi:type="dcterms:W3CDTF">2014-07-23T18:55:12Z</dcterms:created>
  <dcterms:modified xsi:type="dcterms:W3CDTF">2017-05-02T08:45:13Z</dcterms:modified>
</cp:coreProperties>
</file>