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dewo\Desktop\All in One\OwnCloud\Teka F Dewo\Manuscripts\Thesis data for submission\"/>
    </mc:Choice>
  </mc:AlternateContent>
  <bookViews>
    <workbookView xWindow="0" yWindow="0" windowWidth="14310" windowHeight="6900"/>
  </bookViews>
  <sheets>
    <sheet name="Keys" sheetId="12" r:id="rId1"/>
    <sheet name=" In vitro egg production rate" sheetId="1" r:id="rId2"/>
    <sheet name="Egg viability at the recovery " sheetId="4" r:id="rId3"/>
    <sheet name="Egg storage and incubation " sheetId="3" r:id="rId4"/>
    <sheet name="In ovo laravae viability" sheetId="14" r:id="rId5"/>
    <sheet name="Prolonged storage at 4oC" sheetId="15" r:id="rId6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4" l="1"/>
  <c r="J4" i="14"/>
  <c r="J5" i="14"/>
  <c r="J6" i="14"/>
  <c r="J7" i="14"/>
  <c r="J8" i="14"/>
  <c r="J9" i="14"/>
  <c r="J10" i="14"/>
  <c r="J11" i="14"/>
  <c r="J12" i="14"/>
  <c r="J13" i="14"/>
  <c r="J14" i="14"/>
  <c r="J15" i="14"/>
  <c r="J16" i="14"/>
  <c r="J17" i="14"/>
  <c r="J18" i="14"/>
  <c r="J19" i="14"/>
  <c r="J20" i="14"/>
  <c r="J21" i="14"/>
  <c r="J22" i="14"/>
  <c r="J23" i="14"/>
  <c r="J24" i="14"/>
  <c r="J25" i="14"/>
  <c r="J26" i="14"/>
  <c r="J27" i="14"/>
  <c r="J28" i="14"/>
  <c r="J29" i="14"/>
  <c r="J30" i="14"/>
  <c r="J31" i="14"/>
  <c r="J32" i="14"/>
  <c r="J33" i="14"/>
  <c r="J34" i="14"/>
  <c r="J35" i="14"/>
  <c r="J36" i="14"/>
  <c r="J37" i="14"/>
  <c r="J38" i="14"/>
  <c r="J39" i="14"/>
  <c r="J40" i="14"/>
  <c r="J41" i="14"/>
  <c r="J42" i="14"/>
  <c r="J43" i="14"/>
  <c r="J44" i="14"/>
  <c r="J45" i="14"/>
  <c r="J46" i="14"/>
  <c r="J47" i="14"/>
  <c r="J48" i="14"/>
  <c r="J49" i="14"/>
  <c r="J50" i="14"/>
  <c r="J51" i="14"/>
  <c r="J52" i="14"/>
  <c r="J53" i="14"/>
  <c r="J54" i="14"/>
  <c r="J55" i="14"/>
  <c r="J56" i="14"/>
  <c r="J57" i="14"/>
  <c r="J58" i="14"/>
  <c r="J59" i="14"/>
  <c r="J60" i="14"/>
  <c r="J61" i="14"/>
  <c r="J62" i="14"/>
  <c r="J63" i="14"/>
  <c r="J64" i="14"/>
  <c r="J65" i="14"/>
  <c r="J66" i="14"/>
  <c r="J67" i="14"/>
  <c r="J68" i="14"/>
  <c r="J69" i="14"/>
  <c r="J70" i="14"/>
  <c r="J71" i="14"/>
  <c r="J72" i="14"/>
  <c r="J73" i="14"/>
  <c r="J74" i="14"/>
  <c r="J75" i="14"/>
  <c r="J76" i="14"/>
  <c r="J77" i="14"/>
  <c r="J78" i="14"/>
  <c r="J79" i="14"/>
  <c r="J80" i="14"/>
  <c r="J81" i="14"/>
  <c r="J82" i="14"/>
  <c r="J2" i="14"/>
  <c r="I3" i="14"/>
  <c r="I4" i="14"/>
  <c r="I5" i="14"/>
  <c r="I6" i="14"/>
  <c r="I7" i="14"/>
  <c r="I8" i="14"/>
  <c r="I9" i="14"/>
  <c r="I10" i="14"/>
  <c r="I11" i="14"/>
  <c r="I12" i="14"/>
  <c r="I13" i="14"/>
  <c r="I14" i="14"/>
  <c r="I15" i="14"/>
  <c r="I16" i="14"/>
  <c r="I17" i="14"/>
  <c r="I18" i="14"/>
  <c r="I19" i="14"/>
  <c r="I20" i="14"/>
  <c r="I21" i="14"/>
  <c r="I22" i="14"/>
  <c r="I23" i="14"/>
  <c r="I24" i="14"/>
  <c r="I25" i="14"/>
  <c r="I26" i="14"/>
  <c r="I27" i="14"/>
  <c r="I28" i="14"/>
  <c r="I29" i="14"/>
  <c r="I30" i="14"/>
  <c r="I31" i="14"/>
  <c r="I32" i="14"/>
  <c r="I33" i="14"/>
  <c r="I34" i="14"/>
  <c r="I35" i="14"/>
  <c r="I36" i="14"/>
  <c r="I37" i="14"/>
  <c r="I38" i="14"/>
  <c r="I39" i="14"/>
  <c r="I40" i="14"/>
  <c r="I41" i="14"/>
  <c r="I42" i="14"/>
  <c r="I43" i="14"/>
  <c r="I44" i="14"/>
  <c r="I45" i="14"/>
  <c r="I46" i="14"/>
  <c r="I47" i="14"/>
  <c r="I48" i="14"/>
  <c r="I49" i="14"/>
  <c r="I50" i="14"/>
  <c r="I51" i="14"/>
  <c r="I52" i="14"/>
  <c r="I53" i="14"/>
  <c r="I54" i="14"/>
  <c r="I55" i="14"/>
  <c r="I56" i="14"/>
  <c r="I57" i="14"/>
  <c r="I58" i="14"/>
  <c r="I59" i="14"/>
  <c r="I60" i="14"/>
  <c r="I61" i="14"/>
  <c r="I62" i="14"/>
  <c r="I63" i="14"/>
  <c r="I64" i="14"/>
  <c r="I65" i="14"/>
  <c r="I66" i="14"/>
  <c r="I67" i="14"/>
  <c r="I68" i="14"/>
  <c r="I69" i="14"/>
  <c r="I70" i="14"/>
  <c r="I71" i="14"/>
  <c r="I72" i="14"/>
  <c r="I73" i="14"/>
  <c r="I74" i="14"/>
  <c r="I75" i="14"/>
  <c r="I76" i="14"/>
  <c r="I77" i="14"/>
  <c r="I78" i="14"/>
  <c r="I79" i="14"/>
  <c r="I80" i="14"/>
  <c r="I81" i="14"/>
  <c r="I82" i="14"/>
  <c r="I2" i="14"/>
  <c r="H3" i="14"/>
  <c r="H4" i="14"/>
  <c r="H5" i="14"/>
  <c r="H6" i="14"/>
  <c r="H7" i="14"/>
  <c r="H8" i="14"/>
  <c r="H9" i="14"/>
  <c r="H10" i="14"/>
  <c r="H11" i="14"/>
  <c r="H12" i="14"/>
  <c r="H13" i="14"/>
  <c r="H14" i="14"/>
  <c r="H15" i="14"/>
  <c r="H16" i="14"/>
  <c r="H17" i="14"/>
  <c r="H18" i="14"/>
  <c r="H19" i="14"/>
  <c r="H20" i="14"/>
  <c r="H21" i="14"/>
  <c r="H22" i="14"/>
  <c r="H23" i="14"/>
  <c r="H24" i="14"/>
  <c r="H25" i="14"/>
  <c r="H26" i="14"/>
  <c r="H27" i="14"/>
  <c r="H28" i="14"/>
  <c r="H29" i="14"/>
  <c r="H30" i="14"/>
  <c r="H31" i="14"/>
  <c r="H32" i="14"/>
  <c r="H33" i="14"/>
  <c r="H34" i="14"/>
  <c r="H35" i="14"/>
  <c r="H36" i="14"/>
  <c r="H37" i="14"/>
  <c r="H38" i="14"/>
  <c r="H39" i="14"/>
  <c r="H40" i="14"/>
  <c r="H41" i="14"/>
  <c r="H42" i="14"/>
  <c r="H43" i="14"/>
  <c r="H44" i="14"/>
  <c r="H45" i="14"/>
  <c r="H46" i="14"/>
  <c r="H47" i="14"/>
  <c r="H48" i="14"/>
  <c r="H49" i="14"/>
  <c r="H50" i="14"/>
  <c r="H51" i="14"/>
  <c r="H52" i="14"/>
  <c r="H53" i="14"/>
  <c r="H54" i="14"/>
  <c r="H55" i="14"/>
  <c r="H56" i="14"/>
  <c r="H57" i="14"/>
  <c r="H58" i="14"/>
  <c r="H59" i="14"/>
  <c r="H60" i="14"/>
  <c r="H61" i="14"/>
  <c r="H62" i="14"/>
  <c r="H63" i="14"/>
  <c r="H64" i="14"/>
  <c r="H65" i="14"/>
  <c r="H66" i="14"/>
  <c r="H67" i="14"/>
  <c r="H68" i="14"/>
  <c r="H69" i="14"/>
  <c r="H70" i="14"/>
  <c r="H71" i="14"/>
  <c r="H72" i="14"/>
  <c r="H73" i="14"/>
  <c r="H74" i="14"/>
  <c r="H75" i="14"/>
  <c r="H76" i="14"/>
  <c r="H77" i="14"/>
  <c r="H78" i="14"/>
  <c r="H79" i="14"/>
  <c r="H80" i="14"/>
  <c r="H81" i="14"/>
  <c r="H82" i="14"/>
  <c r="H2" i="14"/>
  <c r="K82" i="15"/>
  <c r="J82" i="15"/>
  <c r="N82" i="15" s="1"/>
  <c r="K81" i="15"/>
  <c r="J81" i="15"/>
  <c r="M81" i="15" s="1"/>
  <c r="K80" i="15"/>
  <c r="J80" i="15"/>
  <c r="L80" i="15" s="1"/>
  <c r="K79" i="15"/>
  <c r="J79" i="15"/>
  <c r="M79" i="15" s="1"/>
  <c r="K78" i="15"/>
  <c r="J78" i="15"/>
  <c r="M78" i="15" s="1"/>
  <c r="K77" i="15"/>
  <c r="J77" i="15"/>
  <c r="P77" i="15" s="1"/>
  <c r="K76" i="15"/>
  <c r="J76" i="15"/>
  <c r="N76" i="15" s="1"/>
  <c r="K75" i="15"/>
  <c r="J75" i="15"/>
  <c r="O75" i="15" s="1"/>
  <c r="K74" i="15"/>
  <c r="J74" i="15"/>
  <c r="L74" i="15" s="1"/>
  <c r="K73" i="15"/>
  <c r="J73" i="15"/>
  <c r="L73" i="15" s="1"/>
  <c r="K72" i="15"/>
  <c r="J72" i="15"/>
  <c r="M72" i="15" s="1"/>
  <c r="K71" i="15"/>
  <c r="J71" i="15"/>
  <c r="M71" i="15" s="1"/>
  <c r="K70" i="15"/>
  <c r="J70" i="15"/>
  <c r="P70" i="15" s="1"/>
  <c r="K69" i="15"/>
  <c r="J69" i="15"/>
  <c r="N69" i="15" s="1"/>
  <c r="K68" i="15"/>
  <c r="J68" i="15"/>
  <c r="K67" i="15"/>
  <c r="J67" i="15"/>
  <c r="L67" i="15" s="1"/>
  <c r="K66" i="15"/>
  <c r="J66" i="15"/>
  <c r="P66" i="15" s="1"/>
  <c r="K65" i="15"/>
  <c r="J65" i="15"/>
  <c r="P65" i="15" s="1"/>
  <c r="K64" i="15"/>
  <c r="J64" i="15"/>
  <c r="K63" i="15"/>
  <c r="J63" i="15"/>
  <c r="P63" i="15" s="1"/>
  <c r="K62" i="15"/>
  <c r="J62" i="15"/>
  <c r="O62" i="15" s="1"/>
  <c r="K61" i="15"/>
  <c r="J61" i="15"/>
  <c r="O61" i="15" s="1"/>
  <c r="K60" i="15"/>
  <c r="J60" i="15"/>
  <c r="L60" i="15" s="1"/>
  <c r="K59" i="15"/>
  <c r="J59" i="15"/>
  <c r="P59" i="15" s="1"/>
  <c r="K58" i="15"/>
  <c r="J58" i="15"/>
  <c r="P58" i="15" s="1"/>
  <c r="K57" i="15"/>
  <c r="J57" i="15"/>
  <c r="P57" i="15" s="1"/>
  <c r="K56" i="15"/>
  <c r="J56" i="15"/>
  <c r="M56" i="15" s="1"/>
  <c r="K55" i="15"/>
  <c r="J55" i="15"/>
  <c r="O55" i="15" s="1"/>
  <c r="K54" i="15"/>
  <c r="J54" i="15"/>
  <c r="K53" i="15"/>
  <c r="J53" i="15"/>
  <c r="P53" i="15" s="1"/>
  <c r="K52" i="15"/>
  <c r="J52" i="15"/>
  <c r="P52" i="15" s="1"/>
  <c r="K51" i="15"/>
  <c r="J51" i="15"/>
  <c r="P51" i="15" s="1"/>
  <c r="K50" i="15"/>
  <c r="J50" i="15"/>
  <c r="P50" i="15" s="1"/>
  <c r="K49" i="15"/>
  <c r="J49" i="15"/>
  <c r="M49" i="15" s="1"/>
  <c r="K48" i="15"/>
  <c r="J48" i="15"/>
  <c r="P48" i="15" s="1"/>
  <c r="K47" i="15"/>
  <c r="J47" i="15"/>
  <c r="O47" i="15" s="1"/>
  <c r="K46" i="15"/>
  <c r="J46" i="15"/>
  <c r="P46" i="15" s="1"/>
  <c r="K45" i="15"/>
  <c r="J45" i="15"/>
  <c r="P45" i="15" s="1"/>
  <c r="K44" i="15"/>
  <c r="J44" i="15"/>
  <c r="P44" i="15" s="1"/>
  <c r="K43" i="15"/>
  <c r="J43" i="15"/>
  <c r="P43" i="15" s="1"/>
  <c r="K42" i="15"/>
  <c r="J42" i="15"/>
  <c r="K41" i="15"/>
  <c r="J41" i="15"/>
  <c r="P41" i="15" s="1"/>
  <c r="K40" i="15"/>
  <c r="J40" i="15"/>
  <c r="O40" i="15" s="1"/>
  <c r="K39" i="15"/>
  <c r="J39" i="15"/>
  <c r="O39" i="15" s="1"/>
  <c r="K38" i="15"/>
  <c r="J38" i="15"/>
  <c r="O38" i="15" s="1"/>
  <c r="K37" i="15"/>
  <c r="J37" i="15"/>
  <c r="P37" i="15" s="1"/>
  <c r="K36" i="15"/>
  <c r="J36" i="15"/>
  <c r="P36" i="15" s="1"/>
  <c r="K35" i="15"/>
  <c r="J35" i="15"/>
  <c r="M35" i="15" s="1"/>
  <c r="K34" i="15"/>
  <c r="J34" i="15"/>
  <c r="P34" i="15" s="1"/>
  <c r="K33" i="15"/>
  <c r="J33" i="15"/>
  <c r="P33" i="15" s="1"/>
  <c r="K32" i="15"/>
  <c r="J32" i="15"/>
  <c r="O32" i="15" s="1"/>
  <c r="K31" i="15"/>
  <c r="J31" i="15"/>
  <c r="P31" i="15" s="1"/>
  <c r="K30" i="15"/>
  <c r="J30" i="15"/>
  <c r="P30" i="15" s="1"/>
  <c r="K29" i="15"/>
  <c r="J29" i="15"/>
  <c r="P29" i="15" s="1"/>
  <c r="K28" i="15"/>
  <c r="J28" i="15"/>
  <c r="M28" i="15" s="1"/>
  <c r="K27" i="15"/>
  <c r="J27" i="15"/>
  <c r="L27" i="15" s="1"/>
  <c r="K26" i="15"/>
  <c r="J26" i="15"/>
  <c r="P26" i="15" s="1"/>
  <c r="K25" i="15"/>
  <c r="J25" i="15"/>
  <c r="K24" i="15"/>
  <c r="J24" i="15"/>
  <c r="O24" i="15" s="1"/>
  <c r="K23" i="15"/>
  <c r="J23" i="15"/>
  <c r="P23" i="15" s="1"/>
  <c r="K22" i="15"/>
  <c r="J22" i="15"/>
  <c r="P22" i="15" s="1"/>
  <c r="K21" i="15"/>
  <c r="J21" i="15"/>
  <c r="M21" i="15" s="1"/>
  <c r="K20" i="15"/>
  <c r="J20" i="15"/>
  <c r="M20" i="15" s="1"/>
  <c r="K19" i="15"/>
  <c r="J19" i="15"/>
  <c r="O19" i="15" s="1"/>
  <c r="K18" i="15"/>
  <c r="J18" i="15"/>
  <c r="O18" i="15" s="1"/>
  <c r="K17" i="15"/>
  <c r="J17" i="15"/>
  <c r="P17" i="15" s="1"/>
  <c r="K16" i="15"/>
  <c r="J16" i="15"/>
  <c r="O16" i="15" s="1"/>
  <c r="K15" i="15"/>
  <c r="J15" i="15"/>
  <c r="P15" i="15" s="1"/>
  <c r="K14" i="15"/>
  <c r="J14" i="15"/>
  <c r="N14" i="15" s="1"/>
  <c r="K13" i="15"/>
  <c r="J13" i="15"/>
  <c r="M13" i="15" s="1"/>
  <c r="K12" i="15"/>
  <c r="J12" i="15"/>
  <c r="P12" i="15" s="1"/>
  <c r="K11" i="15"/>
  <c r="J11" i="15"/>
  <c r="P11" i="15" s="1"/>
  <c r="K10" i="15"/>
  <c r="J10" i="15"/>
  <c r="P10" i="15" s="1"/>
  <c r="K9" i="15"/>
  <c r="J9" i="15"/>
  <c r="M9" i="15" s="1"/>
  <c r="K8" i="15"/>
  <c r="J8" i="15"/>
  <c r="P8" i="15" s="1"/>
  <c r="K7" i="15"/>
  <c r="J7" i="15"/>
  <c r="P7" i="15" s="1"/>
  <c r="K6" i="15"/>
  <c r="J6" i="15"/>
  <c r="L6" i="15" s="1"/>
  <c r="K5" i="15"/>
  <c r="J5" i="15"/>
  <c r="N5" i="15" s="1"/>
  <c r="K4" i="15"/>
  <c r="J4" i="15"/>
  <c r="M4" i="15" s="1"/>
  <c r="K3" i="15"/>
  <c r="J3" i="15"/>
  <c r="L3" i="15" s="1"/>
  <c r="K2" i="15"/>
  <c r="J2" i="15"/>
  <c r="P2" i="15" s="1"/>
  <c r="L24" i="15" l="1"/>
  <c r="M24" i="15"/>
  <c r="N80" i="15"/>
  <c r="N21" i="15"/>
  <c r="P81" i="15"/>
  <c r="O2" i="15"/>
  <c r="L46" i="15"/>
  <c r="M67" i="15"/>
  <c r="O69" i="15"/>
  <c r="O80" i="15"/>
  <c r="N24" i="15"/>
  <c r="N43" i="15"/>
  <c r="M46" i="15"/>
  <c r="N67" i="15"/>
  <c r="P69" i="15"/>
  <c r="P80" i="15"/>
  <c r="N46" i="15"/>
  <c r="O67" i="15"/>
  <c r="L50" i="15"/>
  <c r="P67" i="15"/>
  <c r="L41" i="15"/>
  <c r="M50" i="15"/>
  <c r="P16" i="15"/>
  <c r="P38" i="15"/>
  <c r="O58" i="15"/>
  <c r="M80" i="15"/>
  <c r="L23" i="15"/>
  <c r="M6" i="15"/>
  <c r="N15" i="15"/>
  <c r="M23" i="15"/>
  <c r="P24" i="15"/>
  <c r="M29" i="15"/>
  <c r="M45" i="15"/>
  <c r="O46" i="15"/>
  <c r="N50" i="15"/>
  <c r="M57" i="15"/>
  <c r="M73" i="15"/>
  <c r="L4" i="15"/>
  <c r="N6" i="15"/>
  <c r="L9" i="15"/>
  <c r="O15" i="15"/>
  <c r="N23" i="15"/>
  <c r="O29" i="15"/>
  <c r="N36" i="15"/>
  <c r="N45" i="15"/>
  <c r="N57" i="15"/>
  <c r="N73" i="15"/>
  <c r="L57" i="15"/>
  <c r="O23" i="15"/>
  <c r="O45" i="15"/>
  <c r="O73" i="15"/>
  <c r="N81" i="15"/>
  <c r="L45" i="15"/>
  <c r="N4" i="15"/>
  <c r="O6" i="15"/>
  <c r="N9" i="15"/>
  <c r="M2" i="15"/>
  <c r="O4" i="15"/>
  <c r="P9" i="15"/>
  <c r="O51" i="15"/>
  <c r="P73" i="15"/>
  <c r="O81" i="15"/>
  <c r="L12" i="15"/>
  <c r="L14" i="15"/>
  <c r="L20" i="15"/>
  <c r="L31" i="15"/>
  <c r="L35" i="15"/>
  <c r="L48" i="15"/>
  <c r="L53" i="15"/>
  <c r="M60" i="15"/>
  <c r="L66" i="15"/>
  <c r="M74" i="15"/>
  <c r="P6" i="15"/>
  <c r="L10" i="15"/>
  <c r="M14" i="15"/>
  <c r="L17" i="15"/>
  <c r="P18" i="15"/>
  <c r="L22" i="15"/>
  <c r="L30" i="15"/>
  <c r="M31" i="15"/>
  <c r="L37" i="15"/>
  <c r="L44" i="15"/>
  <c r="L52" i="15"/>
  <c r="M53" i="15"/>
  <c r="P55" i="15"/>
  <c r="L59" i="15"/>
  <c r="N60" i="15"/>
  <c r="P62" i="15"/>
  <c r="L65" i="15"/>
  <c r="M66" i="15"/>
  <c r="L72" i="15"/>
  <c r="N74" i="15"/>
  <c r="O76" i="15"/>
  <c r="N18" i="15"/>
  <c r="M10" i="15"/>
  <c r="M30" i="15"/>
  <c r="L38" i="15"/>
  <c r="M3" i="15"/>
  <c r="M17" i="15"/>
  <c r="N31" i="15"/>
  <c r="M37" i="15"/>
  <c r="M44" i="15"/>
  <c r="M52" i="15"/>
  <c r="N53" i="15"/>
  <c r="M59" i="15"/>
  <c r="O60" i="15"/>
  <c r="N66" i="15"/>
  <c r="P76" i="15"/>
  <c r="P3" i="15"/>
  <c r="O10" i="15"/>
  <c r="M16" i="15"/>
  <c r="N17" i="15"/>
  <c r="N22" i="15"/>
  <c r="L29" i="15"/>
  <c r="N30" i="15"/>
  <c r="O31" i="15"/>
  <c r="N37" i="15"/>
  <c r="M38" i="15"/>
  <c r="N44" i="15"/>
  <c r="L51" i="15"/>
  <c r="N52" i="15"/>
  <c r="O53" i="15"/>
  <c r="L58" i="15"/>
  <c r="N59" i="15"/>
  <c r="P60" i="15"/>
  <c r="N65" i="15"/>
  <c r="O66" i="15"/>
  <c r="L70" i="15"/>
  <c r="P74" i="15"/>
  <c r="L79" i="15"/>
  <c r="M82" i="15"/>
  <c r="M8" i="15"/>
  <c r="L16" i="15"/>
  <c r="M22" i="15"/>
  <c r="M65" i="15"/>
  <c r="N72" i="15"/>
  <c r="O74" i="15"/>
  <c r="O11" i="15"/>
  <c r="L13" i="15"/>
  <c r="L15" i="15"/>
  <c r="O17" i="15"/>
  <c r="L21" i="15"/>
  <c r="O22" i="15"/>
  <c r="O30" i="15"/>
  <c r="L36" i="15"/>
  <c r="O37" i="15"/>
  <c r="N38" i="15"/>
  <c r="P40" i="15"/>
  <c r="L43" i="15"/>
  <c r="O44" i="15"/>
  <c r="M51" i="15"/>
  <c r="O52" i="15"/>
  <c r="M58" i="15"/>
  <c r="O59" i="15"/>
  <c r="L63" i="15"/>
  <c r="O65" i="15"/>
  <c r="N79" i="15"/>
  <c r="O82" i="15"/>
  <c r="L7" i="15"/>
  <c r="N16" i="15"/>
  <c r="L2" i="15"/>
  <c r="N7" i="15"/>
  <c r="O9" i="15"/>
  <c r="M15" i="15"/>
  <c r="N29" i="15"/>
  <c r="L34" i="15"/>
  <c r="M36" i="15"/>
  <c r="M43" i="15"/>
  <c r="P47" i="15"/>
  <c r="N51" i="15"/>
  <c r="N58" i="15"/>
  <c r="L77" i="15"/>
  <c r="L81" i="15"/>
  <c r="P82" i="15"/>
  <c r="P54" i="15"/>
  <c r="N54" i="15"/>
  <c r="M54" i="15"/>
  <c r="L54" i="15"/>
  <c r="O5" i="15"/>
  <c r="N3" i="15"/>
  <c r="P5" i="15"/>
  <c r="P32" i="15"/>
  <c r="N32" i="15"/>
  <c r="M32" i="15"/>
  <c r="L32" i="15"/>
  <c r="L56" i="15"/>
  <c r="P56" i="15"/>
  <c r="O56" i="15"/>
  <c r="N56" i="15"/>
  <c r="L78" i="15"/>
  <c r="P78" i="15"/>
  <c r="O78" i="15"/>
  <c r="N78" i="15"/>
  <c r="N25" i="15"/>
  <c r="M25" i="15"/>
  <c r="L25" i="15"/>
  <c r="N2" i="15"/>
  <c r="O3" i="15"/>
  <c r="P4" i="15"/>
  <c r="L8" i="15"/>
  <c r="N10" i="15"/>
  <c r="N11" i="15"/>
  <c r="M11" i="15"/>
  <c r="L11" i="15"/>
  <c r="P13" i="15"/>
  <c r="O13" i="15"/>
  <c r="N13" i="15"/>
  <c r="P21" i="15"/>
  <c r="O21" i="15"/>
  <c r="P27" i="15"/>
  <c r="O27" i="15"/>
  <c r="N27" i="15"/>
  <c r="M27" i="15"/>
  <c r="P35" i="15"/>
  <c r="O35" i="15"/>
  <c r="N35" i="15"/>
  <c r="M7" i="15"/>
  <c r="N8" i="15"/>
  <c r="N19" i="15"/>
  <c r="M19" i="15"/>
  <c r="L19" i="15"/>
  <c r="O33" i="15"/>
  <c r="N33" i="15"/>
  <c r="M33" i="15"/>
  <c r="L33" i="15"/>
  <c r="P39" i="15"/>
  <c r="N39" i="15"/>
  <c r="M39" i="15"/>
  <c r="L39" i="15"/>
  <c r="P61" i="15"/>
  <c r="N61" i="15"/>
  <c r="M61" i="15"/>
  <c r="L61" i="15"/>
  <c r="O25" i="15"/>
  <c r="P28" i="15"/>
  <c r="O28" i="15"/>
  <c r="N28" i="15"/>
  <c r="L42" i="15"/>
  <c r="P42" i="15"/>
  <c r="O42" i="15"/>
  <c r="N42" i="15"/>
  <c r="O54" i="15"/>
  <c r="L64" i="15"/>
  <c r="P64" i="15"/>
  <c r="O64" i="15"/>
  <c r="N64" i="15"/>
  <c r="P68" i="15"/>
  <c r="N68" i="15"/>
  <c r="M68" i="15"/>
  <c r="L68" i="15"/>
  <c r="L5" i="15"/>
  <c r="O8" i="15"/>
  <c r="M5" i="15"/>
  <c r="O7" i="15"/>
  <c r="P14" i="15"/>
  <c r="O14" i="15"/>
  <c r="P20" i="15"/>
  <c r="O20" i="15"/>
  <c r="N20" i="15"/>
  <c r="P25" i="15"/>
  <c r="O12" i="15"/>
  <c r="N12" i="15"/>
  <c r="M12" i="15"/>
  <c r="M18" i="15"/>
  <c r="L18" i="15"/>
  <c r="P19" i="15"/>
  <c r="O26" i="15"/>
  <c r="N26" i="15"/>
  <c r="M26" i="15"/>
  <c r="L26" i="15"/>
  <c r="L28" i="15"/>
  <c r="M42" i="15"/>
  <c r="L49" i="15"/>
  <c r="P49" i="15"/>
  <c r="O49" i="15"/>
  <c r="N49" i="15"/>
  <c r="M64" i="15"/>
  <c r="O68" i="15"/>
  <c r="L71" i="15"/>
  <c r="P71" i="15"/>
  <c r="O71" i="15"/>
  <c r="N71" i="15"/>
  <c r="P75" i="15"/>
  <c r="N75" i="15"/>
  <c r="M75" i="15"/>
  <c r="L75" i="15"/>
  <c r="M34" i="15"/>
  <c r="O36" i="15"/>
  <c r="L40" i="15"/>
  <c r="M41" i="15"/>
  <c r="O43" i="15"/>
  <c r="L47" i="15"/>
  <c r="M48" i="15"/>
  <c r="O50" i="15"/>
  <c r="L55" i="15"/>
  <c r="O57" i="15"/>
  <c r="L62" i="15"/>
  <c r="M63" i="15"/>
  <c r="L69" i="15"/>
  <c r="M70" i="15"/>
  <c r="O72" i="15"/>
  <c r="L76" i="15"/>
  <c r="M77" i="15"/>
  <c r="O79" i="15"/>
  <c r="N34" i="15"/>
  <c r="M40" i="15"/>
  <c r="N41" i="15"/>
  <c r="M47" i="15"/>
  <c r="N48" i="15"/>
  <c r="M55" i="15"/>
  <c r="M62" i="15"/>
  <c r="N63" i="15"/>
  <c r="M69" i="15"/>
  <c r="N70" i="15"/>
  <c r="P72" i="15"/>
  <c r="M76" i="15"/>
  <c r="N77" i="15"/>
  <c r="P79" i="15"/>
  <c r="O34" i="15"/>
  <c r="N40" i="15"/>
  <c r="O41" i="15"/>
  <c r="N47" i="15"/>
  <c r="O48" i="15"/>
  <c r="N55" i="15"/>
  <c r="N62" i="15"/>
  <c r="O63" i="15"/>
  <c r="O70" i="15"/>
  <c r="O77" i="15"/>
  <c r="L82" i="15"/>
  <c r="Q3" i="3"/>
  <c r="Q4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Q108" i="3"/>
  <c r="Q109" i="3"/>
  <c r="Q110" i="3"/>
  <c r="Q111" i="3"/>
  <c r="Q112" i="3"/>
  <c r="Q113" i="3"/>
  <c r="Q114" i="3"/>
  <c r="Q115" i="3"/>
  <c r="Q116" i="3"/>
  <c r="Q117" i="3"/>
  <c r="Q118" i="3"/>
  <c r="Q119" i="3"/>
  <c r="Q120" i="3"/>
  <c r="Q121" i="3"/>
  <c r="Q122" i="3"/>
  <c r="Q123" i="3"/>
  <c r="Q124" i="3"/>
  <c r="Q125" i="3"/>
  <c r="Q126" i="3"/>
  <c r="Q127" i="3"/>
  <c r="Q128" i="3"/>
  <c r="Q129" i="3"/>
  <c r="Q130" i="3"/>
  <c r="Q131" i="3"/>
  <c r="Q132" i="3"/>
  <c r="Q133" i="3"/>
  <c r="Q134" i="3"/>
  <c r="Q135" i="3"/>
  <c r="Q136" i="3"/>
  <c r="Q137" i="3"/>
  <c r="Q138" i="3"/>
  <c r="Q139" i="3"/>
  <c r="Q140" i="3"/>
  <c r="Q141" i="3"/>
  <c r="Q142" i="3"/>
  <c r="Q143" i="3"/>
  <c r="Q144" i="3"/>
  <c r="Q145" i="3"/>
  <c r="Q146" i="3"/>
  <c r="Q147" i="3"/>
  <c r="Q148" i="3"/>
  <c r="Q149" i="3"/>
  <c r="Q150" i="3"/>
  <c r="Q151" i="3"/>
  <c r="Q152" i="3"/>
  <c r="Q153" i="3"/>
  <c r="Q154" i="3"/>
  <c r="Q155" i="3"/>
  <c r="Q156" i="3"/>
  <c r="Q157" i="3"/>
  <c r="Q158" i="3"/>
  <c r="Q159" i="3"/>
  <c r="Q160" i="3"/>
  <c r="Q161" i="3"/>
  <c r="Q162" i="3"/>
  <c r="Q163" i="3"/>
  <c r="Q2" i="3"/>
  <c r="P3" i="3" l="1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2" i="3"/>
  <c r="O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2" i="3"/>
  <c r="N3" i="3"/>
  <c r="N4" i="3"/>
  <c r="N5" i="3"/>
  <c r="N6" i="3"/>
  <c r="N7" i="3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N107" i="3"/>
  <c r="N108" i="3"/>
  <c r="N109" i="3"/>
  <c r="N110" i="3"/>
  <c r="N111" i="3"/>
  <c r="N112" i="3"/>
  <c r="N113" i="3"/>
  <c r="N114" i="3"/>
  <c r="N115" i="3"/>
  <c r="N116" i="3"/>
  <c r="N117" i="3"/>
  <c r="N118" i="3"/>
  <c r="N119" i="3"/>
  <c r="N120" i="3"/>
  <c r="N121" i="3"/>
  <c r="N122" i="3"/>
  <c r="N123" i="3"/>
  <c r="N124" i="3"/>
  <c r="N125" i="3"/>
  <c r="N126" i="3"/>
  <c r="N127" i="3"/>
  <c r="N128" i="3"/>
  <c r="N129" i="3"/>
  <c r="N130" i="3"/>
  <c r="N131" i="3"/>
  <c r="N132" i="3"/>
  <c r="N133" i="3"/>
  <c r="N134" i="3"/>
  <c r="N135" i="3"/>
  <c r="N136" i="3"/>
  <c r="N137" i="3"/>
  <c r="N138" i="3"/>
  <c r="N139" i="3"/>
  <c r="N140" i="3"/>
  <c r="N141" i="3"/>
  <c r="N142" i="3"/>
  <c r="N143" i="3"/>
  <c r="N144" i="3"/>
  <c r="N145" i="3"/>
  <c r="N146" i="3"/>
  <c r="N147" i="3"/>
  <c r="N148" i="3"/>
  <c r="N149" i="3"/>
  <c r="N150" i="3"/>
  <c r="N151" i="3"/>
  <c r="N152" i="3"/>
  <c r="N153" i="3"/>
  <c r="N154" i="3"/>
  <c r="N155" i="3"/>
  <c r="N156" i="3"/>
  <c r="N157" i="3"/>
  <c r="N158" i="3"/>
  <c r="N159" i="3"/>
  <c r="N160" i="3"/>
  <c r="N161" i="3"/>
  <c r="N162" i="3"/>
  <c r="N163" i="3"/>
  <c r="N2" i="3"/>
  <c r="M3" i="3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M126" i="3"/>
  <c r="M127" i="3"/>
  <c r="M128" i="3"/>
  <c r="M129" i="3"/>
  <c r="M130" i="3"/>
  <c r="M131" i="3"/>
  <c r="M132" i="3"/>
  <c r="M133" i="3"/>
  <c r="M134" i="3"/>
  <c r="M135" i="3"/>
  <c r="M136" i="3"/>
  <c r="M137" i="3"/>
  <c r="M138" i="3"/>
  <c r="M139" i="3"/>
  <c r="M140" i="3"/>
  <c r="M141" i="3"/>
  <c r="M142" i="3"/>
  <c r="M143" i="3"/>
  <c r="M144" i="3"/>
  <c r="M145" i="3"/>
  <c r="M146" i="3"/>
  <c r="M147" i="3"/>
  <c r="M148" i="3"/>
  <c r="M149" i="3"/>
  <c r="M150" i="3"/>
  <c r="M151" i="3"/>
  <c r="M152" i="3"/>
  <c r="M153" i="3"/>
  <c r="M154" i="3"/>
  <c r="M155" i="3"/>
  <c r="M156" i="3"/>
  <c r="M157" i="3"/>
  <c r="M158" i="3"/>
  <c r="M159" i="3"/>
  <c r="M160" i="3"/>
  <c r="M161" i="3"/>
  <c r="M162" i="3"/>
  <c r="M163" i="3"/>
  <c r="M2" i="3"/>
  <c r="K2" i="3"/>
  <c r="L3" i="3"/>
  <c r="L4" i="3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2" i="3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I3" i="4" l="1"/>
  <c r="I4" i="4"/>
  <c r="I5" i="4"/>
  <c r="I6" i="4"/>
  <c r="I7" i="4"/>
  <c r="I8" i="4"/>
  <c r="I9" i="4"/>
  <c r="I10" i="4"/>
  <c r="I2" i="4"/>
</calcChain>
</file>

<file path=xl/sharedStrings.xml><?xml version="1.0" encoding="utf-8"?>
<sst xmlns="http://schemas.openxmlformats.org/spreadsheetml/2006/main" count="700" uniqueCount="218">
  <si>
    <t>Sample ID</t>
  </si>
  <si>
    <t>D1/S1/E4°C/EW2/R1</t>
  </si>
  <si>
    <t>Vermiform</t>
  </si>
  <si>
    <t>Embryonated</t>
  </si>
  <si>
    <t>Dead</t>
  </si>
  <si>
    <t>D1/S1/E4°C/EW2/R3</t>
  </si>
  <si>
    <t>Early development</t>
  </si>
  <si>
    <t>D1/S1/E26°C/EW6/R1</t>
  </si>
  <si>
    <t>D1/S1/E26°C/EW6/R2</t>
  </si>
  <si>
    <t>D1/S1/E26°C/EW6/R3</t>
  </si>
  <si>
    <t>D2/S1/E26°C/EW6/R1</t>
  </si>
  <si>
    <t>D2/S1/E26°C/EW6/R2</t>
  </si>
  <si>
    <t>D2/S1/E26°C/EW6/R3</t>
  </si>
  <si>
    <t>D3/S1/E26°C/EW6/R1</t>
  </si>
  <si>
    <t>D3/S1/E26°C/EW6/R2</t>
  </si>
  <si>
    <t>D3/S1/E26°C/EW6/R3</t>
  </si>
  <si>
    <t>D1/S1/E4°C/EW6/R1</t>
  </si>
  <si>
    <t>D1/S1/E4°C/EW6/R2</t>
  </si>
  <si>
    <t>D1/S1/E4°C/EW6/R3</t>
  </si>
  <si>
    <t>D2/S1/E4°C/EW6/R1</t>
  </si>
  <si>
    <t>D2/S1/E4°C/EW6/R2</t>
  </si>
  <si>
    <t>D2/S1/E4°C/EW6/R3</t>
  </si>
  <si>
    <t>D3/S1/E4°C/EW6/R1</t>
  </si>
  <si>
    <t>D3/S1/E4°C/EW6/R2</t>
  </si>
  <si>
    <t>D3/S1/E4°C/EW6/R3</t>
  </si>
  <si>
    <t>D1/S1/E26°C/EW2/R2</t>
  </si>
  <si>
    <t>D1/S1/E26°C/EW2/R3</t>
  </si>
  <si>
    <t>D2/S1/E26°C/EW2/R1</t>
  </si>
  <si>
    <t>D2/S1/E26°C/EW2/R2</t>
  </si>
  <si>
    <t>D2/S1/E26°C/EW2/R3</t>
  </si>
  <si>
    <t>D3/S1/E26°C/EW2/R1</t>
  </si>
  <si>
    <t>D3/S1/E26°C/EW2/R2</t>
  </si>
  <si>
    <t>D3/S1/E26°C/EW2/R3</t>
  </si>
  <si>
    <t>D1/S1/E4°C/EW2/R2</t>
  </si>
  <si>
    <t>D2/S1/E4°C/EW2/R1</t>
  </si>
  <si>
    <t>D2/S1/E4°C/EW2/R2</t>
  </si>
  <si>
    <t>D2/S1/E4°C/EW2/R3</t>
  </si>
  <si>
    <t>D3/S1/E4°C/EW2/R1</t>
  </si>
  <si>
    <t>D3/S1/E4°C/EW2/R2</t>
  </si>
  <si>
    <t>D3/S1/E4°C/EW2/R3</t>
  </si>
  <si>
    <t>D1/S1/E26°C/EW4/R2</t>
  </si>
  <si>
    <t>D1/S1/E26°C/EW4/R1</t>
  </si>
  <si>
    <t>D1/S1/E26°C/EW4/R3</t>
  </si>
  <si>
    <t>D2/S1/E26°C/EW4/R1</t>
  </si>
  <si>
    <t>D2/S1/E26°C/EW4/R2</t>
  </si>
  <si>
    <t>D2/S1/E26°C/EW4/R3</t>
  </si>
  <si>
    <t>D3/S1/E26°C/EW4/R1</t>
  </si>
  <si>
    <t>D3/S1/E26°C/EW4/R2</t>
  </si>
  <si>
    <t>D3/S1/E26°C/EW4/R3</t>
  </si>
  <si>
    <t>D1/S1/E4°C/EW4/R1</t>
  </si>
  <si>
    <t>D1/S1/E4°C/EW4/R2</t>
  </si>
  <si>
    <t>D1/S1/E4°C/EW4/R3</t>
  </si>
  <si>
    <t>D2/S1/E4°C/EW4/R1</t>
  </si>
  <si>
    <t>D2/S1/E4°C/EW4/R2</t>
  </si>
  <si>
    <t>D2/S1/E4°C/EW4/R3</t>
  </si>
  <si>
    <t>D3/S1/E4°C/EW4/R1</t>
  </si>
  <si>
    <t>D3/S1/E4°C/EW4/R2</t>
  </si>
  <si>
    <t>D3/S1/E4°C/EW4/R3</t>
  </si>
  <si>
    <t>Viable larvae</t>
  </si>
  <si>
    <t>Dead Larvae</t>
  </si>
  <si>
    <t>D1/S4/E26°C/EW4/R1</t>
  </si>
  <si>
    <t>D1/S4/E26°C/EW4/R2</t>
  </si>
  <si>
    <t>D1/S4/E26°C/EW4/R3</t>
  </si>
  <si>
    <t>D2/S4/E26°C/EW4/R1</t>
  </si>
  <si>
    <t>D2/S4/E26°C/EW4/R2</t>
  </si>
  <si>
    <t>D2/S4/E26°C/EW4/R3</t>
  </si>
  <si>
    <t>D3/S4/E26°C/EW4/R1</t>
  </si>
  <si>
    <t>D3/S4/E26°C/EW4/R2</t>
  </si>
  <si>
    <t>D3/S4/E26°C/EW4/R3</t>
  </si>
  <si>
    <t>D1/S4/E4°C/EW4/R1</t>
  </si>
  <si>
    <t>D1/S4/E4°C/EW4/R2</t>
  </si>
  <si>
    <t>D1/S4/E4°C/EW4/R3</t>
  </si>
  <si>
    <t>D2/S4/E4°C/EW4/R1</t>
  </si>
  <si>
    <t>D2/S4/E4°C/EW4/R2</t>
  </si>
  <si>
    <t>D2/S4/E4°C/EW4/R3</t>
  </si>
  <si>
    <t>D3/S4/E4°C/EW4/R1</t>
  </si>
  <si>
    <t>D3/S4/E4°C/EW4/R2</t>
  </si>
  <si>
    <t>D3/S4/E4°C/EW4/R3</t>
  </si>
  <si>
    <t>D1/S4/E26°C/EW2/R1</t>
  </si>
  <si>
    <t>D1/S4/E26°C/EW2/R2</t>
  </si>
  <si>
    <t>D1/S4/E26°C/EW2/R3</t>
  </si>
  <si>
    <t>D2/S4/E26°C/EW2/R1</t>
  </si>
  <si>
    <t>D2/S4/E26°C/EW2/R2</t>
  </si>
  <si>
    <t>D2/S4/E26°C/EW2/R3</t>
  </si>
  <si>
    <t>D3/S4/E26°C/EW2/R1</t>
  </si>
  <si>
    <t>D3/S4/E26°C/EW2/R2</t>
  </si>
  <si>
    <t>D3/S4/E26°C/EW2/R3</t>
  </si>
  <si>
    <t>D1/S4/E4°C/EW2/R1</t>
  </si>
  <si>
    <t>D1/S4/E4°C/EW2/R2</t>
  </si>
  <si>
    <t>D1/S4/E4°C/EW2/R3</t>
  </si>
  <si>
    <t>D2/S4/E4°C/EW2/R1</t>
  </si>
  <si>
    <t>D2/S4/E4°C/EW2/R2</t>
  </si>
  <si>
    <t>D2/S4/E4°C/EW2/R3</t>
  </si>
  <si>
    <t>D3/S4/E4°C/EW2/R1</t>
  </si>
  <si>
    <t>D3/S4/E4°C/EW2/R2</t>
  </si>
  <si>
    <t>D3/S4/E4°C/EW2/R3</t>
  </si>
  <si>
    <t>D1/S4/E26°C/EW6/R1</t>
  </si>
  <si>
    <t>D1/S4/E26°C/EW6/R2</t>
  </si>
  <si>
    <t>D1/S4/E26°C/EW6/R3</t>
  </si>
  <si>
    <t>D2/S4/E26°C/EW6/R1</t>
  </si>
  <si>
    <t>D2/S4/E26°C/EW6/R2</t>
  </si>
  <si>
    <t>D2/S4/E26°C/EW6/R3</t>
  </si>
  <si>
    <t>D3/S4/E26°C/EW6/R1</t>
  </si>
  <si>
    <t>D3/S4/E26°C/EW6/R2</t>
  </si>
  <si>
    <t>D3/S4/E26°C/EW6/R3</t>
  </si>
  <si>
    <t>D1/S4/E4°C/EW6/R1</t>
  </si>
  <si>
    <t>D1/S4/E4°C/EW6/R2</t>
  </si>
  <si>
    <t>D1/S4/E4°C/EW6/R3</t>
  </si>
  <si>
    <t>D2/S4/E4°C/EW6/R1</t>
  </si>
  <si>
    <t>D2/S4/E4°C/EW6/R2</t>
  </si>
  <si>
    <t>D2/S4/E4°C/EW6/R3</t>
  </si>
  <si>
    <t>D3/S4/E4°C/EW6/R1</t>
  </si>
  <si>
    <t>D3/S4/E4°C/EW6/R2</t>
  </si>
  <si>
    <t>D3/S4/E4°C/EW6/R3</t>
  </si>
  <si>
    <t>D1/S8/E26°C/EW6/R1</t>
  </si>
  <si>
    <t>D1/S8/E26°C/EW6/R2</t>
  </si>
  <si>
    <t>D1/S8/E26°C/EW6/R3</t>
  </si>
  <si>
    <t>D2/S8/E26°C/EW6/R1</t>
  </si>
  <si>
    <t>D2/S8/E26°C/EW6/R2</t>
  </si>
  <si>
    <t>D2/S8/E26°C/EW6/R3</t>
  </si>
  <si>
    <t>D3/S8/E26°C/EW6/R1</t>
  </si>
  <si>
    <t>D3/S8/E26°C/EW6/R2</t>
  </si>
  <si>
    <t>D3/S8/E26°C/EW6/R3</t>
  </si>
  <si>
    <t>D1/S8/E4°C/EW6/R1</t>
  </si>
  <si>
    <t>D1/S8/E4°C/EW6/R2</t>
  </si>
  <si>
    <t>D1/S8/E4°C/EW6/R3</t>
  </si>
  <si>
    <t>D2/S8/E4°C/EW6/R1</t>
  </si>
  <si>
    <t>D2/S8/E4°C/EW6/R2</t>
  </si>
  <si>
    <t>D2/S8/E4°C/EW6/R3</t>
  </si>
  <si>
    <t>D3/S8/E4°C/EW6/R1</t>
  </si>
  <si>
    <t>D3/S8/E4°C/EW6/R2</t>
  </si>
  <si>
    <t>D3/S8/E4°C/EW6/R3</t>
  </si>
  <si>
    <t>D1/S8/E26°C/EW2/R1</t>
  </si>
  <si>
    <t>D1/S8/E26°C/EW2/R2</t>
  </si>
  <si>
    <t>D1/S8/E26°C/EW2/R3</t>
  </si>
  <si>
    <t>D2/S8/E26°C/EW2/R1</t>
  </si>
  <si>
    <t>D2/S8/E26°C/EW2/R2</t>
  </si>
  <si>
    <t>D2/S8/E26°C/EW2/R3</t>
  </si>
  <si>
    <t>D3/S8/E26°C/EW2/R1</t>
  </si>
  <si>
    <t>D3/S8/E26°C/EW2/R2</t>
  </si>
  <si>
    <t>D3/S8/E26°C/EW2/R3</t>
  </si>
  <si>
    <t>D1/S8/E4°C/EW2/R1</t>
  </si>
  <si>
    <t>D1/S8/E4°C/EW2/R2</t>
  </si>
  <si>
    <t>D1/S8/E4°C/EW2/R3</t>
  </si>
  <si>
    <t>D2/S8/E4°C/EW2/R1</t>
  </si>
  <si>
    <t>D2/S8/E4°C/EW2/R2</t>
  </si>
  <si>
    <t>D2/S8/E4°C/EW2/R3</t>
  </si>
  <si>
    <t>D3/S8/E4°C/EW2/R1</t>
  </si>
  <si>
    <t>D3/S8/E4°C/EW2/R2</t>
  </si>
  <si>
    <t>D3/S8/E4°C/EW2/R3</t>
  </si>
  <si>
    <t>D1/S8/E26°C/EW4/R1</t>
  </si>
  <si>
    <t>D1/S8/E26°C/EW4/R2</t>
  </si>
  <si>
    <t>D1/S8/E26°C/EW4/R3</t>
  </si>
  <si>
    <t>D2/S8/E26°C/EW4/R1</t>
  </si>
  <si>
    <t>D2/S8/E26°C/EW4/R2</t>
  </si>
  <si>
    <t>D2/S8/E26°C/EW4/R3</t>
  </si>
  <si>
    <t>D3/S8/E26°C/EW4/R1</t>
  </si>
  <si>
    <t>D3/S8/E26°C/EW4/R2</t>
  </si>
  <si>
    <t>D3/S8/E26°C/EW4/R3</t>
  </si>
  <si>
    <t>D1/S8/E4°C/EW4/R1</t>
  </si>
  <si>
    <t>D1/S8/E4°C/EW4/R2</t>
  </si>
  <si>
    <t>D1/S8/E4°C/EW4/R3</t>
  </si>
  <si>
    <t>D2/S8/E4°C/EW4/R1</t>
  </si>
  <si>
    <t>D2/S8/E4°C/EW4/R2</t>
  </si>
  <si>
    <t>D2/S8/E4°C/EW4/R3</t>
  </si>
  <si>
    <t>D3/S8/E4°C/EW4/R1</t>
  </si>
  <si>
    <t>D3/S8/E4°C/EW4/R2</t>
  </si>
  <si>
    <t>D3/S8/E4°C/EW4/R3</t>
  </si>
  <si>
    <t>D1/S1/E26°C/EW2/R1</t>
  </si>
  <si>
    <t>Day1R1</t>
  </si>
  <si>
    <t>Day1R2</t>
  </si>
  <si>
    <t>Day1R3</t>
  </si>
  <si>
    <t>Day2R1</t>
  </si>
  <si>
    <t>Day2R2</t>
  </si>
  <si>
    <t>Day2R3</t>
  </si>
  <si>
    <t>Day3R1</t>
  </si>
  <si>
    <t>Day3R2</t>
  </si>
  <si>
    <t>Day3R3</t>
  </si>
  <si>
    <t>Total number of eggs</t>
  </si>
  <si>
    <t>Dead/damaged</t>
  </si>
  <si>
    <t>Unembryonated (viable and intact)</t>
  </si>
  <si>
    <t>%Viable eggs</t>
  </si>
  <si>
    <t>R1</t>
  </si>
  <si>
    <t>R2</t>
  </si>
  <si>
    <t>R3</t>
  </si>
  <si>
    <t>Day1</t>
  </si>
  <si>
    <t xml:space="preserve">Day 1 of worm incbation in RPMI media at 37°C </t>
  </si>
  <si>
    <t>Day2</t>
  </si>
  <si>
    <t xml:space="preserve">Day 2 of worm incbation in RPMI media at 37°C </t>
  </si>
  <si>
    <t>Day3</t>
  </si>
  <si>
    <t xml:space="preserve">Day 3 of worm incbation in RPMI media at 37°C </t>
  </si>
  <si>
    <t>Replicates</t>
  </si>
  <si>
    <t>In vitro egg production rate</t>
  </si>
  <si>
    <t>Egg Viability at recovery</t>
  </si>
  <si>
    <t>Day of egg recovery</t>
  </si>
  <si>
    <t>Egg storage and incubation</t>
  </si>
  <si>
    <t>Incubation period (weeks) at 26°C</t>
  </si>
  <si>
    <t>Total viable eggs</t>
  </si>
  <si>
    <t>Undeveloped</t>
  </si>
  <si>
    <t>%Undeveloped</t>
  </si>
  <si>
    <t>% Early development</t>
  </si>
  <si>
    <t>%Vermiform</t>
  </si>
  <si>
    <t>%Embryonated</t>
  </si>
  <si>
    <t>%viable stages</t>
  </si>
  <si>
    <t>Storage period</t>
  </si>
  <si>
    <t>%Dead</t>
  </si>
  <si>
    <t>Storage period (weeks)</t>
  </si>
  <si>
    <t>Incubation period</t>
  </si>
  <si>
    <t>Day</t>
  </si>
  <si>
    <t>Pre-embryonation storage period at 4°C (weeks)</t>
  </si>
  <si>
    <t>Incubation period at</t>
  </si>
  <si>
    <t>26°C (weeks)</t>
  </si>
  <si>
    <t>%viable larvae</t>
  </si>
  <si>
    <t>%Dead larave</t>
  </si>
  <si>
    <t>%hatched</t>
  </si>
  <si>
    <t>Unhatched eggs</t>
  </si>
  <si>
    <t>Incubation period (weeks)</t>
  </si>
  <si>
    <t>Total number of cultured mature females (n=223)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</si>
</sst>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vertical="top" wrapText="1"/>
    </xf>
    <xf numFmtId="0" fontId="2" fillId="0" borderId="0" xfId="0" applyFont="1"/>
    <xf numFmtId="0" fontId="0" fillId="0" borderId="0" xfId="0" applyAlignment="1">
      <alignment horizontal="righ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tabSelected="1" workbookViewId="0">
      <selection activeCell="J10" sqref="J10"/>
    </sheetView>
  </sheetViews>
  <sheetFormatPr defaultRowHeight="15.5" x14ac:dyDescent="0.35"/>
  <sheetData>
    <row r="1" spans="1:4" s="2" customFormat="1" x14ac:dyDescent="0.35">
      <c r="A1" s="2" t="s">
        <v>192</v>
      </c>
    </row>
    <row r="2" spans="1:4" x14ac:dyDescent="0.35">
      <c r="A2" t="s">
        <v>185</v>
      </c>
      <c r="B2" t="s">
        <v>186</v>
      </c>
    </row>
    <row r="3" spans="1:4" x14ac:dyDescent="0.35">
      <c r="A3" t="s">
        <v>187</v>
      </c>
      <c r="B3" t="s">
        <v>188</v>
      </c>
    </row>
    <row r="4" spans="1:4" x14ac:dyDescent="0.35">
      <c r="A4" t="s">
        <v>189</v>
      </c>
      <c r="B4" t="s">
        <v>190</v>
      </c>
    </row>
    <row r="5" spans="1:4" x14ac:dyDescent="0.35">
      <c r="A5" t="s">
        <v>217</v>
      </c>
    </row>
    <row r="6" spans="1:4" s="2" customFormat="1" x14ac:dyDescent="0.35">
      <c r="A6" s="2" t="s">
        <v>193</v>
      </c>
    </row>
    <row r="7" spans="1:4" x14ac:dyDescent="0.35">
      <c r="A7" t="s">
        <v>185</v>
      </c>
      <c r="B7" t="s">
        <v>186</v>
      </c>
    </row>
    <row r="8" spans="1:4" x14ac:dyDescent="0.35">
      <c r="A8" t="s">
        <v>187</v>
      </c>
      <c r="B8" t="s">
        <v>188</v>
      </c>
    </row>
    <row r="9" spans="1:4" x14ac:dyDescent="0.35">
      <c r="A9" t="s">
        <v>189</v>
      </c>
      <c r="B9" t="s">
        <v>190</v>
      </c>
    </row>
    <row r="10" spans="1:4" s="2" customFormat="1" x14ac:dyDescent="0.35">
      <c r="A10" s="2" t="s">
        <v>195</v>
      </c>
    </row>
    <row r="11" spans="1:4" x14ac:dyDescent="0.35">
      <c r="A11" t="s">
        <v>208</v>
      </c>
      <c r="B11" t="s">
        <v>194</v>
      </c>
    </row>
    <row r="12" spans="1:4" x14ac:dyDescent="0.35">
      <c r="A12" t="s">
        <v>204</v>
      </c>
      <c r="B12" t="s">
        <v>209</v>
      </c>
    </row>
    <row r="13" spans="1:4" x14ac:dyDescent="0.35">
      <c r="A13" t="s">
        <v>207</v>
      </c>
      <c r="B13" t="s">
        <v>210</v>
      </c>
      <c r="D13" t="s">
        <v>211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zoomScale="98" zoomScaleNormal="98" workbookViewId="0">
      <selection activeCell="B2" sqref="B2"/>
    </sheetView>
  </sheetViews>
  <sheetFormatPr defaultColWidth="11" defaultRowHeight="15.5" x14ac:dyDescent="0.35"/>
  <cols>
    <col min="1" max="2" width="9.58203125" customWidth="1"/>
    <col min="3" max="3" width="11" customWidth="1"/>
    <col min="4" max="4" width="13.1640625" customWidth="1"/>
  </cols>
  <sheetData>
    <row r="1" spans="1:4" s="1" customFormat="1" ht="54" customHeight="1" x14ac:dyDescent="0.35">
      <c r="A1" s="1" t="s">
        <v>0</v>
      </c>
      <c r="B1" s="1" t="s">
        <v>194</v>
      </c>
      <c r="C1" s="1" t="s">
        <v>191</v>
      </c>
      <c r="D1" s="1" t="s">
        <v>178</v>
      </c>
    </row>
    <row r="2" spans="1:4" x14ac:dyDescent="0.35">
      <c r="A2" t="s">
        <v>169</v>
      </c>
      <c r="B2" t="s">
        <v>185</v>
      </c>
      <c r="C2" t="s">
        <v>182</v>
      </c>
      <c r="D2">
        <v>663080</v>
      </c>
    </row>
    <row r="3" spans="1:4" x14ac:dyDescent="0.35">
      <c r="A3" t="s">
        <v>170</v>
      </c>
      <c r="B3" t="s">
        <v>187</v>
      </c>
      <c r="C3" t="s">
        <v>183</v>
      </c>
      <c r="D3">
        <v>614680</v>
      </c>
    </row>
    <row r="4" spans="1:4" x14ac:dyDescent="0.35">
      <c r="A4" t="s">
        <v>171</v>
      </c>
      <c r="B4" t="s">
        <v>189</v>
      </c>
      <c r="C4" t="s">
        <v>184</v>
      </c>
      <c r="D4">
        <v>711480</v>
      </c>
    </row>
    <row r="5" spans="1:4" x14ac:dyDescent="0.35">
      <c r="A5" t="s">
        <v>172</v>
      </c>
      <c r="B5" t="s">
        <v>185</v>
      </c>
      <c r="C5" t="s">
        <v>182</v>
      </c>
      <c r="D5">
        <v>522720.00000000006</v>
      </c>
    </row>
    <row r="6" spans="1:4" x14ac:dyDescent="0.35">
      <c r="A6" t="s">
        <v>173</v>
      </c>
      <c r="B6" t="s">
        <v>187</v>
      </c>
      <c r="C6" t="s">
        <v>183</v>
      </c>
      <c r="D6">
        <v>522720.00000000006</v>
      </c>
    </row>
    <row r="7" spans="1:4" x14ac:dyDescent="0.35">
      <c r="A7" t="s">
        <v>174</v>
      </c>
      <c r="B7" t="s">
        <v>189</v>
      </c>
      <c r="C7" t="s">
        <v>184</v>
      </c>
      <c r="D7">
        <v>513039.99999999994</v>
      </c>
    </row>
    <row r="8" spans="1:4" x14ac:dyDescent="0.35">
      <c r="A8" t="s">
        <v>175</v>
      </c>
      <c r="B8" t="s">
        <v>185</v>
      </c>
      <c r="C8" t="s">
        <v>182</v>
      </c>
      <c r="D8">
        <v>183920</v>
      </c>
    </row>
    <row r="9" spans="1:4" x14ac:dyDescent="0.35">
      <c r="A9" t="s">
        <v>176</v>
      </c>
      <c r="B9" t="s">
        <v>187</v>
      </c>
      <c r="C9" t="s">
        <v>183</v>
      </c>
      <c r="D9">
        <v>179079.99999999997</v>
      </c>
    </row>
    <row r="10" spans="1:4" x14ac:dyDescent="0.35">
      <c r="A10" t="s">
        <v>177</v>
      </c>
      <c r="B10" t="s">
        <v>189</v>
      </c>
      <c r="C10" t="s">
        <v>184</v>
      </c>
      <c r="D10">
        <v>135520.00000000003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sqref="A1:A1048576"/>
    </sheetView>
  </sheetViews>
  <sheetFormatPr defaultRowHeight="15.5" x14ac:dyDescent="0.35"/>
  <cols>
    <col min="1" max="3" width="12.08203125" customWidth="1"/>
    <col min="4" max="4" width="31.08203125" customWidth="1"/>
    <col min="5" max="5" width="21.58203125" customWidth="1"/>
    <col min="6" max="6" width="12.33203125" customWidth="1"/>
    <col min="7" max="7" width="15.6640625" customWidth="1"/>
    <col min="8" max="8" width="16" style="3" customWidth="1"/>
    <col min="9" max="9" width="13.1640625" customWidth="1"/>
  </cols>
  <sheetData>
    <row r="1" spans="1:9" x14ac:dyDescent="0.35">
      <c r="A1" s="2" t="s">
        <v>0</v>
      </c>
      <c r="B1" s="2" t="s">
        <v>191</v>
      </c>
      <c r="C1" s="2" t="s">
        <v>194</v>
      </c>
      <c r="D1" s="4" t="s">
        <v>180</v>
      </c>
      <c r="E1" s="4" t="s">
        <v>6</v>
      </c>
      <c r="F1" s="4" t="s">
        <v>2</v>
      </c>
      <c r="G1" s="4" t="s">
        <v>3</v>
      </c>
      <c r="H1" s="4" t="s">
        <v>179</v>
      </c>
      <c r="I1" s="4" t="s">
        <v>181</v>
      </c>
    </row>
    <row r="2" spans="1:9" x14ac:dyDescent="0.35">
      <c r="A2" t="s">
        <v>169</v>
      </c>
      <c r="B2" t="s">
        <v>182</v>
      </c>
      <c r="C2" t="s">
        <v>185</v>
      </c>
      <c r="D2" s="5">
        <v>199</v>
      </c>
      <c r="E2" s="5">
        <v>0</v>
      </c>
      <c r="F2" s="5">
        <v>0</v>
      </c>
      <c r="G2" s="5">
        <v>0</v>
      </c>
      <c r="H2" s="5">
        <v>1</v>
      </c>
      <c r="I2">
        <f>(D2-H2)/(D2+H2)*100</f>
        <v>99</v>
      </c>
    </row>
    <row r="3" spans="1:9" x14ac:dyDescent="0.35">
      <c r="A3" t="s">
        <v>170</v>
      </c>
      <c r="B3" t="s">
        <v>183</v>
      </c>
      <c r="C3" t="s">
        <v>187</v>
      </c>
      <c r="D3" s="5">
        <v>200</v>
      </c>
      <c r="E3" s="5">
        <v>0</v>
      </c>
      <c r="F3" s="5">
        <v>0</v>
      </c>
      <c r="G3" s="5">
        <v>0</v>
      </c>
      <c r="H3" s="5">
        <v>0</v>
      </c>
      <c r="I3">
        <f t="shared" ref="I3:I10" si="0">(D3-H3)/(D3+H3)*100</f>
        <v>100</v>
      </c>
    </row>
    <row r="4" spans="1:9" x14ac:dyDescent="0.35">
      <c r="A4" t="s">
        <v>171</v>
      </c>
      <c r="B4" t="s">
        <v>184</v>
      </c>
      <c r="C4" t="s">
        <v>189</v>
      </c>
      <c r="D4" s="5">
        <v>198</v>
      </c>
      <c r="E4" s="5">
        <v>1</v>
      </c>
      <c r="F4" s="5">
        <v>0</v>
      </c>
      <c r="G4" s="5">
        <v>0</v>
      </c>
      <c r="H4" s="5">
        <v>2</v>
      </c>
      <c r="I4">
        <f t="shared" si="0"/>
        <v>98</v>
      </c>
    </row>
    <row r="5" spans="1:9" x14ac:dyDescent="0.35">
      <c r="A5" t="s">
        <v>172</v>
      </c>
      <c r="B5" t="s">
        <v>182</v>
      </c>
      <c r="C5" t="s">
        <v>185</v>
      </c>
      <c r="D5" s="5">
        <v>199</v>
      </c>
      <c r="E5" s="5">
        <v>0</v>
      </c>
      <c r="F5" s="5">
        <v>0</v>
      </c>
      <c r="G5" s="5">
        <v>0</v>
      </c>
      <c r="H5" s="5">
        <v>1</v>
      </c>
      <c r="I5">
        <f t="shared" si="0"/>
        <v>99</v>
      </c>
    </row>
    <row r="6" spans="1:9" x14ac:dyDescent="0.35">
      <c r="A6" t="s">
        <v>173</v>
      </c>
      <c r="B6" t="s">
        <v>183</v>
      </c>
      <c r="C6" t="s">
        <v>187</v>
      </c>
      <c r="D6" s="5">
        <v>200</v>
      </c>
      <c r="E6" s="5">
        <v>1</v>
      </c>
      <c r="F6" s="5">
        <v>0</v>
      </c>
      <c r="G6" s="5">
        <v>0</v>
      </c>
      <c r="H6" s="5">
        <v>0</v>
      </c>
      <c r="I6">
        <f t="shared" si="0"/>
        <v>100</v>
      </c>
    </row>
    <row r="7" spans="1:9" x14ac:dyDescent="0.35">
      <c r="A7" t="s">
        <v>174</v>
      </c>
      <c r="B7" t="s">
        <v>184</v>
      </c>
      <c r="C7" t="s">
        <v>189</v>
      </c>
      <c r="D7" s="5">
        <v>198</v>
      </c>
      <c r="E7" s="5">
        <v>0</v>
      </c>
      <c r="F7" s="5">
        <v>0</v>
      </c>
      <c r="G7" s="5">
        <v>0</v>
      </c>
      <c r="H7" s="5">
        <v>2</v>
      </c>
      <c r="I7">
        <f t="shared" si="0"/>
        <v>98</v>
      </c>
    </row>
    <row r="8" spans="1:9" x14ac:dyDescent="0.35">
      <c r="A8" t="s">
        <v>175</v>
      </c>
      <c r="B8" t="s">
        <v>182</v>
      </c>
      <c r="C8" t="s">
        <v>185</v>
      </c>
      <c r="D8" s="5">
        <v>197</v>
      </c>
      <c r="E8" s="5">
        <v>0</v>
      </c>
      <c r="F8" s="5">
        <v>0</v>
      </c>
      <c r="G8" s="5">
        <v>0</v>
      </c>
      <c r="H8" s="5">
        <v>1</v>
      </c>
      <c r="I8">
        <f t="shared" si="0"/>
        <v>98.98989898989899</v>
      </c>
    </row>
    <row r="9" spans="1:9" x14ac:dyDescent="0.35">
      <c r="A9" t="s">
        <v>176</v>
      </c>
      <c r="B9" t="s">
        <v>183</v>
      </c>
      <c r="C9" t="s">
        <v>187</v>
      </c>
      <c r="D9" s="5">
        <v>199</v>
      </c>
      <c r="E9" s="5">
        <v>0</v>
      </c>
      <c r="F9" s="5">
        <v>0</v>
      </c>
      <c r="G9" s="5">
        <v>0</v>
      </c>
      <c r="H9" s="5">
        <v>1</v>
      </c>
      <c r="I9">
        <f t="shared" si="0"/>
        <v>99</v>
      </c>
    </row>
    <row r="10" spans="1:9" x14ac:dyDescent="0.35">
      <c r="A10" t="s">
        <v>177</v>
      </c>
      <c r="B10" t="s">
        <v>184</v>
      </c>
      <c r="C10" t="s">
        <v>189</v>
      </c>
      <c r="D10" s="5">
        <v>198</v>
      </c>
      <c r="E10" s="5">
        <v>0</v>
      </c>
      <c r="F10" s="5">
        <v>0</v>
      </c>
      <c r="G10" s="5">
        <v>0</v>
      </c>
      <c r="H10" s="5">
        <v>2</v>
      </c>
      <c r="I10">
        <f t="shared" si="0"/>
        <v>98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63"/>
  <sheetViews>
    <sheetView topLeftCell="A144" workbookViewId="0">
      <selection activeCell="F6" sqref="F6"/>
    </sheetView>
  </sheetViews>
  <sheetFormatPr defaultRowHeight="15.5" x14ac:dyDescent="0.35"/>
  <cols>
    <col min="1" max="1" width="21.83203125" customWidth="1"/>
    <col min="2" max="2" width="8.9140625" customWidth="1"/>
    <col min="3" max="3" width="13.5" customWidth="1"/>
    <col min="4" max="4" width="17.9140625" customWidth="1"/>
    <col min="5" max="5" width="13.5" customWidth="1"/>
    <col min="6" max="6" width="8.9140625" customWidth="1"/>
    <col min="7" max="7" width="16.83203125" customWidth="1"/>
    <col min="8" max="8" width="13.6640625" customWidth="1"/>
    <col min="9" max="9" width="13.1640625" customWidth="1"/>
    <col min="11" max="11" width="14.5" customWidth="1"/>
    <col min="12" max="12" width="10.1640625" customWidth="1"/>
    <col min="13" max="14" width="9.75" customWidth="1"/>
    <col min="15" max="15" width="9.5" customWidth="1"/>
  </cols>
  <sheetData>
    <row r="1" spans="1:17" ht="16" thickBot="1" x14ac:dyDescent="0.4">
      <c r="A1" s="13" t="s">
        <v>0</v>
      </c>
      <c r="B1" s="13" t="s">
        <v>191</v>
      </c>
      <c r="C1" s="13" t="s">
        <v>194</v>
      </c>
      <c r="D1" s="13" t="s">
        <v>206</v>
      </c>
      <c r="E1" s="13" t="s">
        <v>216</v>
      </c>
      <c r="F1" s="13" t="s">
        <v>198</v>
      </c>
      <c r="G1" s="13" t="s">
        <v>6</v>
      </c>
      <c r="H1" s="13" t="s">
        <v>2</v>
      </c>
      <c r="I1" s="13" t="s">
        <v>3</v>
      </c>
      <c r="J1" s="13" t="s">
        <v>4</v>
      </c>
      <c r="K1" s="13" t="s">
        <v>197</v>
      </c>
      <c r="L1" s="13" t="s">
        <v>199</v>
      </c>
      <c r="M1" s="13" t="s">
        <v>200</v>
      </c>
      <c r="N1" s="13" t="s">
        <v>201</v>
      </c>
      <c r="O1" s="13" t="s">
        <v>202</v>
      </c>
      <c r="P1" s="13" t="s">
        <v>203</v>
      </c>
      <c r="Q1" s="10" t="s">
        <v>205</v>
      </c>
    </row>
    <row r="2" spans="1:17" ht="16" thickBot="1" x14ac:dyDescent="0.4">
      <c r="A2" s="6" t="s">
        <v>168</v>
      </c>
      <c r="B2" s="11" t="s">
        <v>182</v>
      </c>
      <c r="C2" s="11">
        <v>1</v>
      </c>
      <c r="D2" s="11">
        <v>1</v>
      </c>
      <c r="E2" s="11">
        <v>2</v>
      </c>
      <c r="F2" s="5">
        <v>2</v>
      </c>
      <c r="G2" s="5">
        <v>7</v>
      </c>
      <c r="H2" s="5">
        <v>7</v>
      </c>
      <c r="I2" s="5">
        <v>73</v>
      </c>
      <c r="J2" s="5">
        <v>6</v>
      </c>
      <c r="K2">
        <f>F2+G2+H2+I2</f>
        <v>89</v>
      </c>
      <c r="L2">
        <f xml:space="preserve"> (F2)/(F2+G2+H2+I2+J2)*100</f>
        <v>2.1052631578947367</v>
      </c>
      <c r="M2">
        <f>G2/(J2+K2)*100</f>
        <v>7.3684210526315779</v>
      </c>
      <c r="N2">
        <f>H2/(J2+K2)*100</f>
        <v>7.3684210526315779</v>
      </c>
      <c r="O2">
        <f>I2/(J2+K2)*100</f>
        <v>76.84210526315789</v>
      </c>
      <c r="P2">
        <f>K2/(J2+K2)*100</f>
        <v>93.684210526315795</v>
      </c>
      <c r="Q2">
        <f>J2/(J2+K2)*100</f>
        <v>6.3157894736842106</v>
      </c>
    </row>
    <row r="3" spans="1:17" ht="16" thickBot="1" x14ac:dyDescent="0.4">
      <c r="A3" s="7" t="s">
        <v>25</v>
      </c>
      <c r="B3" s="11" t="s">
        <v>183</v>
      </c>
      <c r="C3" s="11">
        <v>1</v>
      </c>
      <c r="D3" s="11">
        <v>1</v>
      </c>
      <c r="E3" s="11">
        <v>2</v>
      </c>
      <c r="F3" s="5">
        <v>4</v>
      </c>
      <c r="G3" s="5">
        <v>3</v>
      </c>
      <c r="H3" s="5">
        <v>3</v>
      </c>
      <c r="I3" s="5">
        <v>81</v>
      </c>
      <c r="J3" s="5">
        <v>6</v>
      </c>
      <c r="K3">
        <f t="shared" ref="K3:K66" si="0">F3+G3+H3+I3</f>
        <v>91</v>
      </c>
      <c r="L3">
        <f t="shared" ref="L3:L66" si="1" xml:space="preserve"> (F3)/(F3+G3+H3+I3+J3)*100</f>
        <v>4.1237113402061851</v>
      </c>
      <c r="M3">
        <f t="shared" ref="M3:M66" si="2">G3/(J3+K3)*100</f>
        <v>3.0927835051546393</v>
      </c>
      <c r="N3">
        <f t="shared" ref="N3:N66" si="3">H3/(J3+K3)*100</f>
        <v>3.0927835051546393</v>
      </c>
      <c r="O3">
        <f t="shared" ref="O3:O66" si="4">I3/(J3+K3)*100</f>
        <v>83.505154639175259</v>
      </c>
      <c r="P3">
        <f t="shared" ref="P3:P66" si="5">K3/(J3+K3)*100</f>
        <v>93.814432989690715</v>
      </c>
      <c r="Q3">
        <f t="shared" ref="Q3:Q66" si="6">J3/(J3+K3)*100</f>
        <v>6.1855670103092786</v>
      </c>
    </row>
    <row r="4" spans="1:17" ht="16" thickBot="1" x14ac:dyDescent="0.4">
      <c r="A4" s="7" t="s">
        <v>26</v>
      </c>
      <c r="B4" s="11" t="s">
        <v>184</v>
      </c>
      <c r="C4" s="11">
        <v>1</v>
      </c>
      <c r="D4" s="11">
        <v>1</v>
      </c>
      <c r="E4" s="11">
        <v>2</v>
      </c>
      <c r="F4" s="5">
        <v>3</v>
      </c>
      <c r="G4" s="5">
        <v>4</v>
      </c>
      <c r="H4" s="5">
        <v>6</v>
      </c>
      <c r="I4" s="5">
        <v>82</v>
      </c>
      <c r="J4" s="5">
        <v>5</v>
      </c>
      <c r="K4">
        <f t="shared" si="0"/>
        <v>95</v>
      </c>
      <c r="L4">
        <f t="shared" si="1"/>
        <v>3</v>
      </c>
      <c r="M4">
        <f t="shared" si="2"/>
        <v>4</v>
      </c>
      <c r="N4">
        <f t="shared" si="3"/>
        <v>6</v>
      </c>
      <c r="O4">
        <f t="shared" si="4"/>
        <v>82</v>
      </c>
      <c r="P4">
        <f t="shared" si="5"/>
        <v>95</v>
      </c>
      <c r="Q4">
        <f t="shared" si="6"/>
        <v>5</v>
      </c>
    </row>
    <row r="5" spans="1:17" ht="16" thickBot="1" x14ac:dyDescent="0.4">
      <c r="A5" s="7" t="s">
        <v>27</v>
      </c>
      <c r="B5" s="11" t="s">
        <v>182</v>
      </c>
      <c r="C5" s="11">
        <v>2</v>
      </c>
      <c r="D5" s="11">
        <v>1</v>
      </c>
      <c r="E5" s="11">
        <v>2</v>
      </c>
      <c r="F5" s="5">
        <v>4</v>
      </c>
      <c r="G5" s="5">
        <v>3</v>
      </c>
      <c r="H5" s="5">
        <v>5</v>
      </c>
      <c r="I5" s="5">
        <v>83</v>
      </c>
      <c r="J5" s="5">
        <v>4</v>
      </c>
      <c r="K5">
        <f t="shared" si="0"/>
        <v>95</v>
      </c>
      <c r="L5">
        <f t="shared" si="1"/>
        <v>4.0404040404040407</v>
      </c>
      <c r="M5">
        <f t="shared" si="2"/>
        <v>3.0303030303030303</v>
      </c>
      <c r="N5">
        <f t="shared" si="3"/>
        <v>5.0505050505050502</v>
      </c>
      <c r="O5">
        <f t="shared" si="4"/>
        <v>83.838383838383834</v>
      </c>
      <c r="P5">
        <f t="shared" si="5"/>
        <v>95.959595959595958</v>
      </c>
      <c r="Q5">
        <f t="shared" si="6"/>
        <v>4.0404040404040407</v>
      </c>
    </row>
    <row r="6" spans="1:17" ht="16" thickBot="1" x14ac:dyDescent="0.4">
      <c r="A6" s="7" t="s">
        <v>28</v>
      </c>
      <c r="B6" s="11" t="s">
        <v>183</v>
      </c>
      <c r="C6" s="11">
        <v>2</v>
      </c>
      <c r="D6" s="11">
        <v>1</v>
      </c>
      <c r="E6" s="11">
        <v>2</v>
      </c>
      <c r="F6" s="5">
        <v>3</v>
      </c>
      <c r="G6" s="5">
        <v>5</v>
      </c>
      <c r="H6" s="5">
        <v>5</v>
      </c>
      <c r="I6" s="5">
        <v>79</v>
      </c>
      <c r="J6" s="5">
        <v>8</v>
      </c>
      <c r="K6">
        <f t="shared" si="0"/>
        <v>92</v>
      </c>
      <c r="L6">
        <f t="shared" si="1"/>
        <v>3</v>
      </c>
      <c r="M6">
        <f t="shared" si="2"/>
        <v>5</v>
      </c>
      <c r="N6">
        <f t="shared" si="3"/>
        <v>5</v>
      </c>
      <c r="O6">
        <f t="shared" si="4"/>
        <v>79</v>
      </c>
      <c r="P6">
        <f t="shared" si="5"/>
        <v>92</v>
      </c>
      <c r="Q6">
        <f t="shared" si="6"/>
        <v>8</v>
      </c>
    </row>
    <row r="7" spans="1:17" ht="16" thickBot="1" x14ac:dyDescent="0.4">
      <c r="A7" s="7" t="s">
        <v>29</v>
      </c>
      <c r="B7" s="11" t="s">
        <v>184</v>
      </c>
      <c r="C7" s="11">
        <v>2</v>
      </c>
      <c r="D7" s="11">
        <v>1</v>
      </c>
      <c r="E7" s="11">
        <v>2</v>
      </c>
      <c r="F7" s="5">
        <v>1</v>
      </c>
      <c r="G7" s="5">
        <v>6</v>
      </c>
      <c r="H7" s="5">
        <v>3</v>
      </c>
      <c r="I7" s="5">
        <v>78</v>
      </c>
      <c r="J7" s="5">
        <v>4</v>
      </c>
      <c r="K7">
        <f t="shared" si="0"/>
        <v>88</v>
      </c>
      <c r="L7">
        <f t="shared" si="1"/>
        <v>1.0869565217391304</v>
      </c>
      <c r="M7">
        <f t="shared" si="2"/>
        <v>6.5217391304347823</v>
      </c>
      <c r="N7">
        <f t="shared" si="3"/>
        <v>3.2608695652173911</v>
      </c>
      <c r="O7">
        <f t="shared" si="4"/>
        <v>84.782608695652172</v>
      </c>
      <c r="P7">
        <f t="shared" si="5"/>
        <v>95.652173913043484</v>
      </c>
      <c r="Q7">
        <f t="shared" si="6"/>
        <v>4.3478260869565215</v>
      </c>
    </row>
    <row r="8" spans="1:17" ht="16" thickBot="1" x14ac:dyDescent="0.4">
      <c r="A8" s="7" t="s">
        <v>30</v>
      </c>
      <c r="B8" s="11" t="s">
        <v>182</v>
      </c>
      <c r="C8" s="11">
        <v>3</v>
      </c>
      <c r="D8" s="11">
        <v>1</v>
      </c>
      <c r="E8" s="11">
        <v>2</v>
      </c>
      <c r="F8" s="5">
        <v>4</v>
      </c>
      <c r="G8" s="5">
        <v>6</v>
      </c>
      <c r="H8" s="5">
        <v>2</v>
      </c>
      <c r="I8" s="5">
        <v>83</v>
      </c>
      <c r="J8" s="5">
        <v>5</v>
      </c>
      <c r="K8">
        <f t="shared" si="0"/>
        <v>95</v>
      </c>
      <c r="L8">
        <f t="shared" si="1"/>
        <v>4</v>
      </c>
      <c r="M8">
        <f t="shared" si="2"/>
        <v>6</v>
      </c>
      <c r="N8">
        <f t="shared" si="3"/>
        <v>2</v>
      </c>
      <c r="O8">
        <f t="shared" si="4"/>
        <v>83</v>
      </c>
      <c r="P8">
        <f t="shared" si="5"/>
        <v>95</v>
      </c>
      <c r="Q8">
        <f t="shared" si="6"/>
        <v>5</v>
      </c>
    </row>
    <row r="9" spans="1:17" ht="16" thickBot="1" x14ac:dyDescent="0.4">
      <c r="A9" s="7" t="s">
        <v>31</v>
      </c>
      <c r="B9" s="11" t="s">
        <v>183</v>
      </c>
      <c r="C9" s="11">
        <v>3</v>
      </c>
      <c r="D9" s="11">
        <v>1</v>
      </c>
      <c r="E9" s="11">
        <v>2</v>
      </c>
      <c r="F9" s="5">
        <v>3</v>
      </c>
      <c r="G9" s="5">
        <v>7</v>
      </c>
      <c r="H9" s="5">
        <v>5</v>
      </c>
      <c r="I9" s="5">
        <v>78</v>
      </c>
      <c r="J9" s="5">
        <v>7</v>
      </c>
      <c r="K9">
        <f t="shared" si="0"/>
        <v>93</v>
      </c>
      <c r="L9">
        <f t="shared" si="1"/>
        <v>3</v>
      </c>
      <c r="M9">
        <f t="shared" si="2"/>
        <v>7.0000000000000009</v>
      </c>
      <c r="N9">
        <f t="shared" si="3"/>
        <v>5</v>
      </c>
      <c r="O9">
        <f t="shared" si="4"/>
        <v>78</v>
      </c>
      <c r="P9">
        <f t="shared" si="5"/>
        <v>93</v>
      </c>
      <c r="Q9">
        <f t="shared" si="6"/>
        <v>7.0000000000000009</v>
      </c>
    </row>
    <row r="10" spans="1:17" ht="16" thickBot="1" x14ac:dyDescent="0.4">
      <c r="A10" s="7" t="s">
        <v>32</v>
      </c>
      <c r="B10" s="11" t="s">
        <v>184</v>
      </c>
      <c r="C10" s="11">
        <v>3</v>
      </c>
      <c r="D10" s="11">
        <v>1</v>
      </c>
      <c r="E10" s="11">
        <v>2</v>
      </c>
      <c r="F10" s="5">
        <v>4</v>
      </c>
      <c r="G10" s="5">
        <v>3</v>
      </c>
      <c r="H10" s="5">
        <v>2</v>
      </c>
      <c r="I10" s="5">
        <v>85</v>
      </c>
      <c r="J10" s="5">
        <v>6</v>
      </c>
      <c r="K10">
        <f t="shared" si="0"/>
        <v>94</v>
      </c>
      <c r="L10">
        <f t="shared" si="1"/>
        <v>4</v>
      </c>
      <c r="M10">
        <f t="shared" si="2"/>
        <v>3</v>
      </c>
      <c r="N10">
        <f t="shared" si="3"/>
        <v>2</v>
      </c>
      <c r="O10">
        <f t="shared" si="4"/>
        <v>85</v>
      </c>
      <c r="P10">
        <f t="shared" si="5"/>
        <v>94</v>
      </c>
      <c r="Q10">
        <f t="shared" si="6"/>
        <v>6</v>
      </c>
    </row>
    <row r="11" spans="1:17" ht="16" thickBot="1" x14ac:dyDescent="0.4">
      <c r="A11" s="7" t="s">
        <v>1</v>
      </c>
      <c r="B11" s="11" t="s">
        <v>182</v>
      </c>
      <c r="C11" s="11">
        <v>1</v>
      </c>
      <c r="D11" s="11">
        <v>1</v>
      </c>
      <c r="E11" s="11">
        <v>2</v>
      </c>
      <c r="F11" s="5">
        <v>92</v>
      </c>
      <c r="G11" s="5">
        <v>3</v>
      </c>
      <c r="H11" s="5">
        <v>0</v>
      </c>
      <c r="I11" s="5">
        <v>0</v>
      </c>
      <c r="J11" s="5">
        <v>5</v>
      </c>
      <c r="K11">
        <f t="shared" si="0"/>
        <v>95</v>
      </c>
      <c r="L11">
        <f t="shared" si="1"/>
        <v>92</v>
      </c>
      <c r="M11">
        <f t="shared" si="2"/>
        <v>3</v>
      </c>
      <c r="N11">
        <f t="shared" si="3"/>
        <v>0</v>
      </c>
      <c r="O11">
        <f t="shared" si="4"/>
        <v>0</v>
      </c>
      <c r="P11">
        <f t="shared" si="5"/>
        <v>95</v>
      </c>
      <c r="Q11">
        <f t="shared" si="6"/>
        <v>5</v>
      </c>
    </row>
    <row r="12" spans="1:17" ht="16" thickBot="1" x14ac:dyDescent="0.4">
      <c r="A12" s="7" t="s">
        <v>33</v>
      </c>
      <c r="B12" s="11" t="s">
        <v>183</v>
      </c>
      <c r="C12" s="11">
        <v>1</v>
      </c>
      <c r="D12" s="11">
        <v>1</v>
      </c>
      <c r="E12" s="11">
        <v>2</v>
      </c>
      <c r="F12" s="5">
        <v>94</v>
      </c>
      <c r="G12" s="5">
        <v>2</v>
      </c>
      <c r="H12" s="5">
        <v>0</v>
      </c>
      <c r="I12" s="5">
        <v>0</v>
      </c>
      <c r="J12" s="5">
        <v>4</v>
      </c>
      <c r="K12">
        <f t="shared" si="0"/>
        <v>96</v>
      </c>
      <c r="L12">
        <f t="shared" si="1"/>
        <v>94</v>
      </c>
      <c r="M12">
        <f t="shared" si="2"/>
        <v>2</v>
      </c>
      <c r="N12">
        <f t="shared" si="3"/>
        <v>0</v>
      </c>
      <c r="O12">
        <f t="shared" si="4"/>
        <v>0</v>
      </c>
      <c r="P12">
        <f t="shared" si="5"/>
        <v>96</v>
      </c>
      <c r="Q12">
        <f t="shared" si="6"/>
        <v>4</v>
      </c>
    </row>
    <row r="13" spans="1:17" ht="16" thickBot="1" x14ac:dyDescent="0.4">
      <c r="A13" s="7" t="s">
        <v>5</v>
      </c>
      <c r="B13" s="11" t="s">
        <v>184</v>
      </c>
      <c r="C13" s="11">
        <v>1</v>
      </c>
      <c r="D13" s="11">
        <v>1</v>
      </c>
      <c r="E13" s="11">
        <v>2</v>
      </c>
      <c r="F13" s="5">
        <v>90</v>
      </c>
      <c r="G13" s="5">
        <v>4</v>
      </c>
      <c r="H13" s="5">
        <v>0</v>
      </c>
      <c r="I13" s="5">
        <v>0</v>
      </c>
      <c r="J13" s="5">
        <v>6</v>
      </c>
      <c r="K13">
        <f t="shared" si="0"/>
        <v>94</v>
      </c>
      <c r="L13">
        <f t="shared" si="1"/>
        <v>90</v>
      </c>
      <c r="M13">
        <f t="shared" si="2"/>
        <v>4</v>
      </c>
      <c r="N13">
        <f t="shared" si="3"/>
        <v>0</v>
      </c>
      <c r="O13">
        <f t="shared" si="4"/>
        <v>0</v>
      </c>
      <c r="P13">
        <f t="shared" si="5"/>
        <v>94</v>
      </c>
      <c r="Q13">
        <f t="shared" si="6"/>
        <v>6</v>
      </c>
    </row>
    <row r="14" spans="1:17" ht="16" thickBot="1" x14ac:dyDescent="0.4">
      <c r="A14" s="7" t="s">
        <v>34</v>
      </c>
      <c r="B14" s="11" t="s">
        <v>182</v>
      </c>
      <c r="C14" s="11">
        <v>2</v>
      </c>
      <c r="D14" s="11">
        <v>1</v>
      </c>
      <c r="E14" s="11">
        <v>2</v>
      </c>
      <c r="F14" s="5">
        <v>94</v>
      </c>
      <c r="G14" s="5">
        <v>2</v>
      </c>
      <c r="H14" s="5">
        <v>0</v>
      </c>
      <c r="I14" s="5">
        <v>0</v>
      </c>
      <c r="J14" s="5">
        <v>4</v>
      </c>
      <c r="K14">
        <f t="shared" si="0"/>
        <v>96</v>
      </c>
      <c r="L14">
        <f t="shared" si="1"/>
        <v>94</v>
      </c>
      <c r="M14">
        <f t="shared" si="2"/>
        <v>2</v>
      </c>
      <c r="N14">
        <f t="shared" si="3"/>
        <v>0</v>
      </c>
      <c r="O14">
        <f t="shared" si="4"/>
        <v>0</v>
      </c>
      <c r="P14">
        <f t="shared" si="5"/>
        <v>96</v>
      </c>
      <c r="Q14">
        <f t="shared" si="6"/>
        <v>4</v>
      </c>
    </row>
    <row r="15" spans="1:17" ht="16" thickBot="1" x14ac:dyDescent="0.4">
      <c r="A15" s="7" t="s">
        <v>35</v>
      </c>
      <c r="B15" s="11" t="s">
        <v>183</v>
      </c>
      <c r="C15" s="11">
        <v>2</v>
      </c>
      <c r="D15" s="11">
        <v>1</v>
      </c>
      <c r="E15" s="11">
        <v>2</v>
      </c>
      <c r="F15" s="5">
        <v>93</v>
      </c>
      <c r="G15" s="5">
        <v>1</v>
      </c>
      <c r="H15" s="5">
        <v>0</v>
      </c>
      <c r="I15" s="5">
        <v>0</v>
      </c>
      <c r="J15" s="5">
        <v>6</v>
      </c>
      <c r="K15">
        <f t="shared" si="0"/>
        <v>94</v>
      </c>
      <c r="L15">
        <f t="shared" si="1"/>
        <v>93</v>
      </c>
      <c r="M15">
        <f t="shared" si="2"/>
        <v>1</v>
      </c>
      <c r="N15">
        <f t="shared" si="3"/>
        <v>0</v>
      </c>
      <c r="O15">
        <f t="shared" si="4"/>
        <v>0</v>
      </c>
      <c r="P15">
        <f t="shared" si="5"/>
        <v>94</v>
      </c>
      <c r="Q15">
        <f t="shared" si="6"/>
        <v>6</v>
      </c>
    </row>
    <row r="16" spans="1:17" ht="16" thickBot="1" x14ac:dyDescent="0.4">
      <c r="A16" s="7" t="s">
        <v>36</v>
      </c>
      <c r="B16" s="11" t="s">
        <v>184</v>
      </c>
      <c r="C16" s="11">
        <v>2</v>
      </c>
      <c r="D16" s="11">
        <v>1</v>
      </c>
      <c r="E16" s="11">
        <v>2</v>
      </c>
      <c r="F16" s="5">
        <v>91</v>
      </c>
      <c r="G16" s="5">
        <v>2</v>
      </c>
      <c r="H16" s="5">
        <v>0</v>
      </c>
      <c r="I16" s="5">
        <v>0</v>
      </c>
      <c r="J16" s="5">
        <v>7</v>
      </c>
      <c r="K16">
        <f t="shared" si="0"/>
        <v>93</v>
      </c>
      <c r="L16">
        <f t="shared" si="1"/>
        <v>91</v>
      </c>
      <c r="M16">
        <f t="shared" si="2"/>
        <v>2</v>
      </c>
      <c r="N16">
        <f t="shared" si="3"/>
        <v>0</v>
      </c>
      <c r="O16">
        <f t="shared" si="4"/>
        <v>0</v>
      </c>
      <c r="P16">
        <f t="shared" si="5"/>
        <v>93</v>
      </c>
      <c r="Q16">
        <f t="shared" si="6"/>
        <v>7.0000000000000009</v>
      </c>
    </row>
    <row r="17" spans="1:17" ht="16" thickBot="1" x14ac:dyDescent="0.4">
      <c r="A17" s="7" t="s">
        <v>37</v>
      </c>
      <c r="B17" s="11" t="s">
        <v>182</v>
      </c>
      <c r="C17" s="11">
        <v>3</v>
      </c>
      <c r="D17" s="11">
        <v>1</v>
      </c>
      <c r="E17" s="11">
        <v>2</v>
      </c>
      <c r="F17" s="5">
        <v>94</v>
      </c>
      <c r="G17" s="5">
        <v>3</v>
      </c>
      <c r="H17" s="5">
        <v>0</v>
      </c>
      <c r="I17" s="5">
        <v>0</v>
      </c>
      <c r="J17" s="5">
        <v>3</v>
      </c>
      <c r="K17">
        <f t="shared" si="0"/>
        <v>97</v>
      </c>
      <c r="L17">
        <f t="shared" si="1"/>
        <v>94</v>
      </c>
      <c r="M17">
        <f t="shared" si="2"/>
        <v>3</v>
      </c>
      <c r="N17">
        <f t="shared" si="3"/>
        <v>0</v>
      </c>
      <c r="O17">
        <f t="shared" si="4"/>
        <v>0</v>
      </c>
      <c r="P17">
        <f t="shared" si="5"/>
        <v>97</v>
      </c>
      <c r="Q17">
        <f t="shared" si="6"/>
        <v>3</v>
      </c>
    </row>
    <row r="18" spans="1:17" ht="16" thickBot="1" x14ac:dyDescent="0.4">
      <c r="A18" s="7" t="s">
        <v>38</v>
      </c>
      <c r="B18" s="11" t="s">
        <v>183</v>
      </c>
      <c r="C18" s="11">
        <v>3</v>
      </c>
      <c r="D18" s="11">
        <v>1</v>
      </c>
      <c r="E18" s="11">
        <v>2</v>
      </c>
      <c r="F18" s="5">
        <v>94</v>
      </c>
      <c r="G18" s="5">
        <v>2</v>
      </c>
      <c r="H18" s="5">
        <v>0</v>
      </c>
      <c r="I18" s="5">
        <v>0</v>
      </c>
      <c r="J18" s="5">
        <v>4</v>
      </c>
      <c r="K18">
        <f t="shared" si="0"/>
        <v>96</v>
      </c>
      <c r="L18">
        <f t="shared" si="1"/>
        <v>94</v>
      </c>
      <c r="M18">
        <f t="shared" si="2"/>
        <v>2</v>
      </c>
      <c r="N18">
        <f t="shared" si="3"/>
        <v>0</v>
      </c>
      <c r="O18">
        <f t="shared" si="4"/>
        <v>0</v>
      </c>
      <c r="P18">
        <f t="shared" si="5"/>
        <v>96</v>
      </c>
      <c r="Q18">
        <f t="shared" si="6"/>
        <v>4</v>
      </c>
    </row>
    <row r="19" spans="1:17" ht="16" thickBot="1" x14ac:dyDescent="0.4">
      <c r="A19" s="7" t="s">
        <v>39</v>
      </c>
      <c r="B19" s="11" t="s">
        <v>184</v>
      </c>
      <c r="C19" s="11">
        <v>3</v>
      </c>
      <c r="D19" s="11">
        <v>1</v>
      </c>
      <c r="E19" s="11">
        <v>2</v>
      </c>
      <c r="F19" s="5">
        <v>91</v>
      </c>
      <c r="G19" s="5">
        <v>3</v>
      </c>
      <c r="H19" s="5">
        <v>0</v>
      </c>
      <c r="I19" s="5">
        <v>0</v>
      </c>
      <c r="J19" s="5">
        <v>6</v>
      </c>
      <c r="K19">
        <f t="shared" si="0"/>
        <v>94</v>
      </c>
      <c r="L19">
        <f t="shared" si="1"/>
        <v>91</v>
      </c>
      <c r="M19">
        <f t="shared" si="2"/>
        <v>3</v>
      </c>
      <c r="N19">
        <f t="shared" si="3"/>
        <v>0</v>
      </c>
      <c r="O19">
        <f t="shared" si="4"/>
        <v>0</v>
      </c>
      <c r="P19">
        <f t="shared" si="5"/>
        <v>94</v>
      </c>
      <c r="Q19">
        <f t="shared" si="6"/>
        <v>6</v>
      </c>
    </row>
    <row r="20" spans="1:17" ht="16" thickBot="1" x14ac:dyDescent="0.4">
      <c r="A20" s="6" t="s">
        <v>41</v>
      </c>
      <c r="B20" s="11" t="s">
        <v>182</v>
      </c>
      <c r="C20" s="11">
        <v>1</v>
      </c>
      <c r="D20" s="11">
        <v>1</v>
      </c>
      <c r="E20" s="11">
        <v>4</v>
      </c>
      <c r="F20" s="5">
        <v>0</v>
      </c>
      <c r="G20" s="5">
        <v>2</v>
      </c>
      <c r="H20" s="5">
        <v>4</v>
      </c>
      <c r="I20" s="5">
        <v>86</v>
      </c>
      <c r="J20" s="5">
        <v>8</v>
      </c>
      <c r="K20">
        <f t="shared" si="0"/>
        <v>92</v>
      </c>
      <c r="L20">
        <f t="shared" si="1"/>
        <v>0</v>
      </c>
      <c r="M20">
        <f t="shared" si="2"/>
        <v>2</v>
      </c>
      <c r="N20">
        <f t="shared" si="3"/>
        <v>4</v>
      </c>
      <c r="O20">
        <f t="shared" si="4"/>
        <v>86</v>
      </c>
      <c r="P20">
        <f t="shared" si="5"/>
        <v>92</v>
      </c>
      <c r="Q20">
        <f t="shared" si="6"/>
        <v>8</v>
      </c>
    </row>
    <row r="21" spans="1:17" ht="16" thickBot="1" x14ac:dyDescent="0.4">
      <c r="A21" s="7" t="s">
        <v>40</v>
      </c>
      <c r="B21" s="11" t="s">
        <v>183</v>
      </c>
      <c r="C21" s="11">
        <v>1</v>
      </c>
      <c r="D21" s="11">
        <v>1</v>
      </c>
      <c r="E21" s="11">
        <v>4</v>
      </c>
      <c r="F21" s="5">
        <v>0</v>
      </c>
      <c r="G21" s="5">
        <v>0</v>
      </c>
      <c r="H21" s="5">
        <v>2</v>
      </c>
      <c r="I21" s="5">
        <v>86</v>
      </c>
      <c r="J21" s="5">
        <v>12</v>
      </c>
      <c r="K21">
        <f t="shared" si="0"/>
        <v>88</v>
      </c>
      <c r="L21">
        <f t="shared" si="1"/>
        <v>0</v>
      </c>
      <c r="M21">
        <f t="shared" si="2"/>
        <v>0</v>
      </c>
      <c r="N21">
        <f t="shared" si="3"/>
        <v>2</v>
      </c>
      <c r="O21">
        <f t="shared" si="4"/>
        <v>86</v>
      </c>
      <c r="P21">
        <f t="shared" si="5"/>
        <v>88</v>
      </c>
      <c r="Q21">
        <f t="shared" si="6"/>
        <v>12</v>
      </c>
    </row>
    <row r="22" spans="1:17" ht="16" thickBot="1" x14ac:dyDescent="0.4">
      <c r="A22" s="7" t="s">
        <v>42</v>
      </c>
      <c r="B22" s="11" t="s">
        <v>184</v>
      </c>
      <c r="C22" s="11">
        <v>1</v>
      </c>
      <c r="D22" s="11">
        <v>1</v>
      </c>
      <c r="E22" s="11">
        <v>4</v>
      </c>
      <c r="F22" s="5">
        <v>1</v>
      </c>
      <c r="G22" s="5">
        <v>2</v>
      </c>
      <c r="H22" s="5">
        <v>3</v>
      </c>
      <c r="I22" s="5">
        <v>84</v>
      </c>
      <c r="J22" s="5">
        <v>10</v>
      </c>
      <c r="K22">
        <f t="shared" si="0"/>
        <v>90</v>
      </c>
      <c r="L22">
        <f t="shared" si="1"/>
        <v>1</v>
      </c>
      <c r="M22">
        <f t="shared" si="2"/>
        <v>2</v>
      </c>
      <c r="N22">
        <f t="shared" si="3"/>
        <v>3</v>
      </c>
      <c r="O22">
        <f t="shared" si="4"/>
        <v>84</v>
      </c>
      <c r="P22">
        <f t="shared" si="5"/>
        <v>90</v>
      </c>
      <c r="Q22">
        <f t="shared" si="6"/>
        <v>10</v>
      </c>
    </row>
    <row r="23" spans="1:17" ht="16" thickBot="1" x14ac:dyDescent="0.4">
      <c r="A23" s="7" t="s">
        <v>43</v>
      </c>
      <c r="B23" s="11" t="s">
        <v>182</v>
      </c>
      <c r="C23" s="11">
        <v>2</v>
      </c>
      <c r="D23" s="11">
        <v>1</v>
      </c>
      <c r="E23" s="11">
        <v>4</v>
      </c>
      <c r="F23" s="5">
        <v>0</v>
      </c>
      <c r="G23" s="5">
        <v>2</v>
      </c>
      <c r="H23" s="5">
        <v>0</v>
      </c>
      <c r="I23" s="5">
        <v>91</v>
      </c>
      <c r="J23" s="5">
        <v>7</v>
      </c>
      <c r="K23">
        <f t="shared" si="0"/>
        <v>93</v>
      </c>
      <c r="L23">
        <f t="shared" si="1"/>
        <v>0</v>
      </c>
      <c r="M23">
        <f t="shared" si="2"/>
        <v>2</v>
      </c>
      <c r="N23">
        <f t="shared" si="3"/>
        <v>0</v>
      </c>
      <c r="O23">
        <f t="shared" si="4"/>
        <v>91</v>
      </c>
      <c r="P23">
        <f t="shared" si="5"/>
        <v>93</v>
      </c>
      <c r="Q23">
        <f t="shared" si="6"/>
        <v>7.0000000000000009</v>
      </c>
    </row>
    <row r="24" spans="1:17" ht="16" thickBot="1" x14ac:dyDescent="0.4">
      <c r="A24" s="7" t="s">
        <v>44</v>
      </c>
      <c r="B24" s="11" t="s">
        <v>183</v>
      </c>
      <c r="C24" s="11">
        <v>2</v>
      </c>
      <c r="D24" s="11">
        <v>1</v>
      </c>
      <c r="E24" s="11">
        <v>4</v>
      </c>
      <c r="F24" s="5">
        <v>0</v>
      </c>
      <c r="G24" s="5">
        <v>0</v>
      </c>
      <c r="H24" s="5">
        <v>3</v>
      </c>
      <c r="I24" s="5">
        <v>88</v>
      </c>
      <c r="J24" s="5">
        <v>9</v>
      </c>
      <c r="K24">
        <f t="shared" si="0"/>
        <v>91</v>
      </c>
      <c r="L24">
        <f t="shared" si="1"/>
        <v>0</v>
      </c>
      <c r="M24">
        <f t="shared" si="2"/>
        <v>0</v>
      </c>
      <c r="N24">
        <f t="shared" si="3"/>
        <v>3</v>
      </c>
      <c r="O24">
        <f t="shared" si="4"/>
        <v>88</v>
      </c>
      <c r="P24">
        <f t="shared" si="5"/>
        <v>91</v>
      </c>
      <c r="Q24">
        <f t="shared" si="6"/>
        <v>9</v>
      </c>
    </row>
    <row r="25" spans="1:17" ht="16" thickBot="1" x14ac:dyDescent="0.4">
      <c r="A25" s="7" t="s">
        <v>45</v>
      </c>
      <c r="B25" s="11" t="s">
        <v>184</v>
      </c>
      <c r="C25" s="11">
        <v>2</v>
      </c>
      <c r="D25" s="11">
        <v>1</v>
      </c>
      <c r="E25" s="11">
        <v>4</v>
      </c>
      <c r="F25" s="5">
        <v>0</v>
      </c>
      <c r="G25" s="5">
        <v>1</v>
      </c>
      <c r="H25" s="5">
        <v>2</v>
      </c>
      <c r="I25" s="5">
        <v>87</v>
      </c>
      <c r="J25" s="5">
        <v>9</v>
      </c>
      <c r="K25">
        <f t="shared" si="0"/>
        <v>90</v>
      </c>
      <c r="L25">
        <f t="shared" si="1"/>
        <v>0</v>
      </c>
      <c r="M25">
        <f t="shared" si="2"/>
        <v>1.0101010101010102</v>
      </c>
      <c r="N25">
        <f t="shared" si="3"/>
        <v>2.0202020202020203</v>
      </c>
      <c r="O25">
        <f t="shared" si="4"/>
        <v>87.878787878787875</v>
      </c>
      <c r="P25">
        <f t="shared" si="5"/>
        <v>90.909090909090907</v>
      </c>
      <c r="Q25">
        <f t="shared" si="6"/>
        <v>9.0909090909090917</v>
      </c>
    </row>
    <row r="26" spans="1:17" ht="16" thickBot="1" x14ac:dyDescent="0.4">
      <c r="A26" s="7" t="s">
        <v>46</v>
      </c>
      <c r="B26" s="11" t="s">
        <v>182</v>
      </c>
      <c r="C26" s="11">
        <v>3</v>
      </c>
      <c r="D26" s="11">
        <v>1</v>
      </c>
      <c r="E26" s="11">
        <v>4</v>
      </c>
      <c r="F26" s="5">
        <v>1</v>
      </c>
      <c r="G26" s="5">
        <v>2</v>
      </c>
      <c r="H26" s="5">
        <v>4</v>
      </c>
      <c r="I26" s="5">
        <v>86</v>
      </c>
      <c r="J26" s="5">
        <v>7</v>
      </c>
      <c r="K26">
        <f t="shared" si="0"/>
        <v>93</v>
      </c>
      <c r="L26">
        <f t="shared" si="1"/>
        <v>1</v>
      </c>
      <c r="M26">
        <f t="shared" si="2"/>
        <v>2</v>
      </c>
      <c r="N26">
        <f t="shared" si="3"/>
        <v>4</v>
      </c>
      <c r="O26">
        <f t="shared" si="4"/>
        <v>86</v>
      </c>
      <c r="P26">
        <f t="shared" si="5"/>
        <v>93</v>
      </c>
      <c r="Q26">
        <f t="shared" si="6"/>
        <v>7.0000000000000009</v>
      </c>
    </row>
    <row r="27" spans="1:17" ht="16" thickBot="1" x14ac:dyDescent="0.4">
      <c r="A27" s="7" t="s">
        <v>47</v>
      </c>
      <c r="B27" s="11" t="s">
        <v>183</v>
      </c>
      <c r="C27" s="11">
        <v>3</v>
      </c>
      <c r="D27" s="11">
        <v>1</v>
      </c>
      <c r="E27" s="11">
        <v>4</v>
      </c>
      <c r="F27" s="5">
        <v>0</v>
      </c>
      <c r="G27" s="5">
        <v>2</v>
      </c>
      <c r="H27" s="5">
        <v>5</v>
      </c>
      <c r="I27" s="5">
        <v>80</v>
      </c>
      <c r="J27" s="5">
        <v>13</v>
      </c>
      <c r="K27">
        <f t="shared" si="0"/>
        <v>87</v>
      </c>
      <c r="L27">
        <f t="shared" si="1"/>
        <v>0</v>
      </c>
      <c r="M27">
        <f t="shared" si="2"/>
        <v>2</v>
      </c>
      <c r="N27">
        <f t="shared" si="3"/>
        <v>5</v>
      </c>
      <c r="O27">
        <f t="shared" si="4"/>
        <v>80</v>
      </c>
      <c r="P27">
        <f t="shared" si="5"/>
        <v>87</v>
      </c>
      <c r="Q27">
        <f t="shared" si="6"/>
        <v>13</v>
      </c>
    </row>
    <row r="28" spans="1:17" ht="16" thickBot="1" x14ac:dyDescent="0.4">
      <c r="A28" s="7" t="s">
        <v>48</v>
      </c>
      <c r="B28" s="11" t="s">
        <v>184</v>
      </c>
      <c r="C28" s="11">
        <v>3</v>
      </c>
      <c r="D28" s="11">
        <v>1</v>
      </c>
      <c r="E28" s="11">
        <v>4</v>
      </c>
      <c r="F28" s="5">
        <v>0</v>
      </c>
      <c r="G28" s="5">
        <v>1</v>
      </c>
      <c r="H28" s="5">
        <v>3</v>
      </c>
      <c r="I28" s="5">
        <v>86</v>
      </c>
      <c r="J28" s="5">
        <v>10</v>
      </c>
      <c r="K28">
        <f t="shared" si="0"/>
        <v>90</v>
      </c>
      <c r="L28">
        <f t="shared" si="1"/>
        <v>0</v>
      </c>
      <c r="M28">
        <f t="shared" si="2"/>
        <v>1</v>
      </c>
      <c r="N28">
        <f t="shared" si="3"/>
        <v>3</v>
      </c>
      <c r="O28">
        <f t="shared" si="4"/>
        <v>86</v>
      </c>
      <c r="P28">
        <f t="shared" si="5"/>
        <v>90</v>
      </c>
      <c r="Q28">
        <f t="shared" si="6"/>
        <v>10</v>
      </c>
    </row>
    <row r="29" spans="1:17" ht="16" thickBot="1" x14ac:dyDescent="0.4">
      <c r="A29" s="7" t="s">
        <v>49</v>
      </c>
      <c r="B29" s="11" t="s">
        <v>182</v>
      </c>
      <c r="C29" s="11">
        <v>1</v>
      </c>
      <c r="D29" s="11">
        <v>1</v>
      </c>
      <c r="E29" s="11">
        <v>4</v>
      </c>
      <c r="F29" s="5">
        <v>85</v>
      </c>
      <c r="G29" s="5">
        <v>8</v>
      </c>
      <c r="H29" s="5">
        <v>0</v>
      </c>
      <c r="I29" s="5">
        <v>0</v>
      </c>
      <c r="J29" s="5">
        <v>7</v>
      </c>
      <c r="K29">
        <f t="shared" si="0"/>
        <v>93</v>
      </c>
      <c r="L29">
        <f t="shared" si="1"/>
        <v>85</v>
      </c>
      <c r="M29">
        <f t="shared" si="2"/>
        <v>8</v>
      </c>
      <c r="N29">
        <f t="shared" si="3"/>
        <v>0</v>
      </c>
      <c r="O29">
        <f t="shared" si="4"/>
        <v>0</v>
      </c>
      <c r="P29">
        <f t="shared" si="5"/>
        <v>93</v>
      </c>
      <c r="Q29">
        <f t="shared" si="6"/>
        <v>7.0000000000000009</v>
      </c>
    </row>
    <row r="30" spans="1:17" ht="16" thickBot="1" x14ac:dyDescent="0.4">
      <c r="A30" s="7" t="s">
        <v>50</v>
      </c>
      <c r="B30" s="11" t="s">
        <v>183</v>
      </c>
      <c r="C30" s="11">
        <v>1</v>
      </c>
      <c r="D30" s="11">
        <v>1</v>
      </c>
      <c r="E30" s="11">
        <v>4</v>
      </c>
      <c r="F30" s="5">
        <v>87</v>
      </c>
      <c r="G30" s="5">
        <v>5</v>
      </c>
      <c r="H30" s="5">
        <v>0</v>
      </c>
      <c r="I30" s="5">
        <v>0</v>
      </c>
      <c r="J30" s="5">
        <v>8</v>
      </c>
      <c r="K30">
        <f t="shared" si="0"/>
        <v>92</v>
      </c>
      <c r="L30">
        <f t="shared" si="1"/>
        <v>87</v>
      </c>
      <c r="M30">
        <f t="shared" si="2"/>
        <v>5</v>
      </c>
      <c r="N30">
        <f t="shared" si="3"/>
        <v>0</v>
      </c>
      <c r="O30">
        <f t="shared" si="4"/>
        <v>0</v>
      </c>
      <c r="P30">
        <f t="shared" si="5"/>
        <v>92</v>
      </c>
      <c r="Q30">
        <f t="shared" si="6"/>
        <v>8</v>
      </c>
    </row>
    <row r="31" spans="1:17" ht="16" thickBot="1" x14ac:dyDescent="0.4">
      <c r="A31" s="7" t="s">
        <v>51</v>
      </c>
      <c r="B31" s="11" t="s">
        <v>184</v>
      </c>
      <c r="C31" s="11">
        <v>1</v>
      </c>
      <c r="D31" s="11">
        <v>1</v>
      </c>
      <c r="E31" s="11">
        <v>4</v>
      </c>
      <c r="F31" s="5">
        <v>90</v>
      </c>
      <c r="G31" s="5">
        <v>4</v>
      </c>
      <c r="H31" s="5">
        <v>0</v>
      </c>
      <c r="I31" s="5">
        <v>0</v>
      </c>
      <c r="J31" s="5">
        <v>5</v>
      </c>
      <c r="K31">
        <f t="shared" si="0"/>
        <v>94</v>
      </c>
      <c r="L31">
        <f t="shared" si="1"/>
        <v>90.909090909090907</v>
      </c>
      <c r="M31">
        <f t="shared" si="2"/>
        <v>4.0404040404040407</v>
      </c>
      <c r="N31">
        <f t="shared" si="3"/>
        <v>0</v>
      </c>
      <c r="O31">
        <f t="shared" si="4"/>
        <v>0</v>
      </c>
      <c r="P31">
        <f t="shared" si="5"/>
        <v>94.949494949494948</v>
      </c>
      <c r="Q31">
        <f t="shared" si="6"/>
        <v>5.0505050505050502</v>
      </c>
    </row>
    <row r="32" spans="1:17" ht="16" thickBot="1" x14ac:dyDescent="0.4">
      <c r="A32" s="7" t="s">
        <v>52</v>
      </c>
      <c r="B32" s="11" t="s">
        <v>182</v>
      </c>
      <c r="C32" s="11">
        <v>2</v>
      </c>
      <c r="D32" s="11">
        <v>1</v>
      </c>
      <c r="E32" s="11">
        <v>4</v>
      </c>
      <c r="F32" s="5">
        <v>88</v>
      </c>
      <c r="G32" s="5">
        <v>4</v>
      </c>
      <c r="H32" s="5">
        <v>1</v>
      </c>
      <c r="I32" s="5">
        <v>0</v>
      </c>
      <c r="J32" s="5">
        <v>0</v>
      </c>
      <c r="K32">
        <f t="shared" si="0"/>
        <v>93</v>
      </c>
      <c r="L32">
        <f t="shared" si="1"/>
        <v>94.623655913978496</v>
      </c>
      <c r="M32">
        <f t="shared" si="2"/>
        <v>4.3010752688172049</v>
      </c>
      <c r="N32">
        <f t="shared" si="3"/>
        <v>1.0752688172043012</v>
      </c>
      <c r="O32">
        <f t="shared" si="4"/>
        <v>0</v>
      </c>
      <c r="P32">
        <f t="shared" si="5"/>
        <v>100</v>
      </c>
      <c r="Q32">
        <f t="shared" si="6"/>
        <v>0</v>
      </c>
    </row>
    <row r="33" spans="1:17" ht="16" thickBot="1" x14ac:dyDescent="0.4">
      <c r="A33" s="7" t="s">
        <v>53</v>
      </c>
      <c r="B33" s="11" t="s">
        <v>183</v>
      </c>
      <c r="C33" s="11">
        <v>2</v>
      </c>
      <c r="D33" s="11">
        <v>1</v>
      </c>
      <c r="E33" s="11">
        <v>4</v>
      </c>
      <c r="F33" s="5">
        <v>90</v>
      </c>
      <c r="G33" s="5">
        <v>4</v>
      </c>
      <c r="H33" s="5">
        <v>0</v>
      </c>
      <c r="I33" s="5">
        <v>0</v>
      </c>
      <c r="J33" s="5">
        <v>0</v>
      </c>
      <c r="K33">
        <f t="shared" si="0"/>
        <v>94</v>
      </c>
      <c r="L33">
        <f t="shared" si="1"/>
        <v>95.744680851063833</v>
      </c>
      <c r="M33">
        <f t="shared" si="2"/>
        <v>4.2553191489361701</v>
      </c>
      <c r="N33">
        <f t="shared" si="3"/>
        <v>0</v>
      </c>
      <c r="O33">
        <f t="shared" si="4"/>
        <v>0</v>
      </c>
      <c r="P33">
        <f t="shared" si="5"/>
        <v>100</v>
      </c>
      <c r="Q33">
        <f t="shared" si="6"/>
        <v>0</v>
      </c>
    </row>
    <row r="34" spans="1:17" ht="16" thickBot="1" x14ac:dyDescent="0.4">
      <c r="A34" s="7" t="s">
        <v>54</v>
      </c>
      <c r="B34" s="11" t="s">
        <v>184</v>
      </c>
      <c r="C34" s="11">
        <v>2</v>
      </c>
      <c r="D34" s="11">
        <v>1</v>
      </c>
      <c r="E34" s="11">
        <v>4</v>
      </c>
      <c r="F34" s="5">
        <v>89</v>
      </c>
      <c r="G34" s="5">
        <v>5</v>
      </c>
      <c r="H34" s="5">
        <v>1</v>
      </c>
      <c r="I34" s="5">
        <v>0</v>
      </c>
      <c r="J34" s="5">
        <v>5</v>
      </c>
      <c r="K34">
        <f t="shared" si="0"/>
        <v>95</v>
      </c>
      <c r="L34">
        <f t="shared" si="1"/>
        <v>89</v>
      </c>
      <c r="M34">
        <f t="shared" si="2"/>
        <v>5</v>
      </c>
      <c r="N34">
        <f t="shared" si="3"/>
        <v>1</v>
      </c>
      <c r="O34">
        <f t="shared" si="4"/>
        <v>0</v>
      </c>
      <c r="P34">
        <f t="shared" si="5"/>
        <v>95</v>
      </c>
      <c r="Q34">
        <f t="shared" si="6"/>
        <v>5</v>
      </c>
    </row>
    <row r="35" spans="1:17" ht="16" thickBot="1" x14ac:dyDescent="0.4">
      <c r="A35" s="7" t="s">
        <v>55</v>
      </c>
      <c r="B35" s="11" t="s">
        <v>182</v>
      </c>
      <c r="C35" s="11">
        <v>3</v>
      </c>
      <c r="D35" s="11">
        <v>1</v>
      </c>
      <c r="E35" s="11">
        <v>4</v>
      </c>
      <c r="F35" s="5">
        <v>87</v>
      </c>
      <c r="G35" s="5">
        <v>5</v>
      </c>
      <c r="H35" s="5">
        <v>1</v>
      </c>
      <c r="I35" s="5">
        <v>0</v>
      </c>
      <c r="J35" s="5">
        <v>7</v>
      </c>
      <c r="K35">
        <f t="shared" si="0"/>
        <v>93</v>
      </c>
      <c r="L35">
        <f t="shared" si="1"/>
        <v>87</v>
      </c>
      <c r="M35">
        <f t="shared" si="2"/>
        <v>5</v>
      </c>
      <c r="N35">
        <f t="shared" si="3"/>
        <v>1</v>
      </c>
      <c r="O35">
        <f t="shared" si="4"/>
        <v>0</v>
      </c>
      <c r="P35">
        <f t="shared" si="5"/>
        <v>93</v>
      </c>
      <c r="Q35">
        <f t="shared" si="6"/>
        <v>7.0000000000000009</v>
      </c>
    </row>
    <row r="36" spans="1:17" ht="16" thickBot="1" x14ac:dyDescent="0.4">
      <c r="A36" s="7" t="s">
        <v>56</v>
      </c>
      <c r="B36" s="11" t="s">
        <v>183</v>
      </c>
      <c r="C36" s="11">
        <v>3</v>
      </c>
      <c r="D36" s="11">
        <v>1</v>
      </c>
      <c r="E36" s="11">
        <v>4</v>
      </c>
      <c r="F36" s="5">
        <v>87</v>
      </c>
      <c r="G36" s="5">
        <v>5</v>
      </c>
      <c r="H36" s="5">
        <v>0</v>
      </c>
      <c r="I36" s="5">
        <v>0</v>
      </c>
      <c r="J36" s="5">
        <v>8</v>
      </c>
      <c r="K36">
        <f t="shared" si="0"/>
        <v>92</v>
      </c>
      <c r="L36">
        <f t="shared" si="1"/>
        <v>87</v>
      </c>
      <c r="M36">
        <f t="shared" si="2"/>
        <v>5</v>
      </c>
      <c r="N36">
        <f t="shared" si="3"/>
        <v>0</v>
      </c>
      <c r="O36">
        <f t="shared" si="4"/>
        <v>0</v>
      </c>
      <c r="P36">
        <f t="shared" si="5"/>
        <v>92</v>
      </c>
      <c r="Q36">
        <f t="shared" si="6"/>
        <v>8</v>
      </c>
    </row>
    <row r="37" spans="1:17" ht="16" thickBot="1" x14ac:dyDescent="0.4">
      <c r="A37" s="7" t="s">
        <v>57</v>
      </c>
      <c r="B37" s="11" t="s">
        <v>184</v>
      </c>
      <c r="C37" s="11">
        <v>3</v>
      </c>
      <c r="D37" s="11">
        <v>1</v>
      </c>
      <c r="E37" s="11">
        <v>4</v>
      </c>
      <c r="F37" s="5">
        <v>85</v>
      </c>
      <c r="G37" s="5">
        <v>4</v>
      </c>
      <c r="H37" s="5">
        <v>0</v>
      </c>
      <c r="I37" s="5">
        <v>0</v>
      </c>
      <c r="J37" s="5">
        <v>11</v>
      </c>
      <c r="K37">
        <f t="shared" si="0"/>
        <v>89</v>
      </c>
      <c r="L37">
        <f t="shared" si="1"/>
        <v>85</v>
      </c>
      <c r="M37">
        <f t="shared" si="2"/>
        <v>4</v>
      </c>
      <c r="N37">
        <f t="shared" si="3"/>
        <v>0</v>
      </c>
      <c r="O37">
        <f t="shared" si="4"/>
        <v>0</v>
      </c>
      <c r="P37">
        <f t="shared" si="5"/>
        <v>89</v>
      </c>
      <c r="Q37">
        <f t="shared" si="6"/>
        <v>11</v>
      </c>
    </row>
    <row r="38" spans="1:17" ht="16" thickBot="1" x14ac:dyDescent="0.4">
      <c r="A38" s="8" t="s">
        <v>7</v>
      </c>
      <c r="B38" s="12" t="s">
        <v>182</v>
      </c>
      <c r="C38" s="12">
        <v>1</v>
      </c>
      <c r="D38" s="11">
        <v>1</v>
      </c>
      <c r="E38" s="11">
        <v>6</v>
      </c>
      <c r="F38" s="5">
        <v>0</v>
      </c>
      <c r="G38" s="5">
        <v>0</v>
      </c>
      <c r="H38" s="5">
        <v>6</v>
      </c>
      <c r="I38" s="5">
        <v>83</v>
      </c>
      <c r="J38" s="5">
        <v>11</v>
      </c>
      <c r="K38">
        <f t="shared" si="0"/>
        <v>89</v>
      </c>
      <c r="L38">
        <f t="shared" si="1"/>
        <v>0</v>
      </c>
      <c r="M38">
        <f t="shared" si="2"/>
        <v>0</v>
      </c>
      <c r="N38">
        <f t="shared" si="3"/>
        <v>6</v>
      </c>
      <c r="O38">
        <f t="shared" si="4"/>
        <v>83</v>
      </c>
      <c r="P38">
        <f t="shared" si="5"/>
        <v>89</v>
      </c>
      <c r="Q38">
        <f t="shared" si="6"/>
        <v>11</v>
      </c>
    </row>
    <row r="39" spans="1:17" ht="16" thickBot="1" x14ac:dyDescent="0.4">
      <c r="A39" s="9" t="s">
        <v>8</v>
      </c>
      <c r="B39" s="12" t="s">
        <v>183</v>
      </c>
      <c r="C39" s="12">
        <v>1</v>
      </c>
      <c r="D39" s="11">
        <v>1</v>
      </c>
      <c r="E39" s="11">
        <v>6</v>
      </c>
      <c r="F39" s="5">
        <v>0</v>
      </c>
      <c r="G39" s="5">
        <v>1</v>
      </c>
      <c r="H39" s="5">
        <v>2</v>
      </c>
      <c r="I39" s="5">
        <v>92</v>
      </c>
      <c r="J39" s="5">
        <v>5</v>
      </c>
      <c r="K39">
        <f t="shared" si="0"/>
        <v>95</v>
      </c>
      <c r="L39">
        <f t="shared" si="1"/>
        <v>0</v>
      </c>
      <c r="M39">
        <f t="shared" si="2"/>
        <v>1</v>
      </c>
      <c r="N39">
        <f t="shared" si="3"/>
        <v>2</v>
      </c>
      <c r="O39">
        <f t="shared" si="4"/>
        <v>92</v>
      </c>
      <c r="P39">
        <f t="shared" si="5"/>
        <v>95</v>
      </c>
      <c r="Q39">
        <f t="shared" si="6"/>
        <v>5</v>
      </c>
    </row>
    <row r="40" spans="1:17" ht="16" thickBot="1" x14ac:dyDescent="0.4">
      <c r="A40" s="9" t="s">
        <v>9</v>
      </c>
      <c r="B40" s="12" t="s">
        <v>184</v>
      </c>
      <c r="C40" s="12">
        <v>1</v>
      </c>
      <c r="D40" s="11">
        <v>1</v>
      </c>
      <c r="E40" s="11">
        <v>6</v>
      </c>
      <c r="F40" s="5">
        <v>1</v>
      </c>
      <c r="G40" s="5">
        <v>0</v>
      </c>
      <c r="H40" s="5">
        <v>1</v>
      </c>
      <c r="I40" s="5">
        <v>89</v>
      </c>
      <c r="J40" s="5">
        <v>8</v>
      </c>
      <c r="K40">
        <f t="shared" si="0"/>
        <v>91</v>
      </c>
      <c r="L40">
        <f t="shared" si="1"/>
        <v>1.0101010101010102</v>
      </c>
      <c r="M40">
        <f t="shared" si="2"/>
        <v>0</v>
      </c>
      <c r="N40">
        <f t="shared" si="3"/>
        <v>1.0101010101010102</v>
      </c>
      <c r="O40">
        <f t="shared" si="4"/>
        <v>89.898989898989896</v>
      </c>
      <c r="P40">
        <f t="shared" si="5"/>
        <v>91.919191919191917</v>
      </c>
      <c r="Q40">
        <f t="shared" si="6"/>
        <v>8.0808080808080813</v>
      </c>
    </row>
    <row r="41" spans="1:17" ht="16" thickBot="1" x14ac:dyDescent="0.4">
      <c r="A41" s="9" t="s">
        <v>10</v>
      </c>
      <c r="B41" s="12" t="s">
        <v>182</v>
      </c>
      <c r="C41" s="12">
        <v>2</v>
      </c>
      <c r="D41" s="11">
        <v>1</v>
      </c>
      <c r="E41" s="11">
        <v>6</v>
      </c>
      <c r="F41" s="5">
        <v>0</v>
      </c>
      <c r="G41" s="5">
        <v>0</v>
      </c>
      <c r="H41" s="5">
        <v>2</v>
      </c>
      <c r="I41" s="5">
        <v>86</v>
      </c>
      <c r="J41" s="5">
        <v>12</v>
      </c>
      <c r="K41">
        <f t="shared" si="0"/>
        <v>88</v>
      </c>
      <c r="L41">
        <f t="shared" si="1"/>
        <v>0</v>
      </c>
      <c r="M41">
        <f t="shared" si="2"/>
        <v>0</v>
      </c>
      <c r="N41">
        <f t="shared" si="3"/>
        <v>2</v>
      </c>
      <c r="O41">
        <f t="shared" si="4"/>
        <v>86</v>
      </c>
      <c r="P41">
        <f t="shared" si="5"/>
        <v>88</v>
      </c>
      <c r="Q41">
        <f t="shared" si="6"/>
        <v>12</v>
      </c>
    </row>
    <row r="42" spans="1:17" ht="16" thickBot="1" x14ac:dyDescent="0.4">
      <c r="A42" s="9" t="s">
        <v>11</v>
      </c>
      <c r="B42" s="12" t="s">
        <v>183</v>
      </c>
      <c r="C42" s="12">
        <v>2</v>
      </c>
      <c r="D42" s="11">
        <v>1</v>
      </c>
      <c r="E42" s="11">
        <v>6</v>
      </c>
      <c r="F42" s="5">
        <v>0</v>
      </c>
      <c r="G42" s="5">
        <v>0</v>
      </c>
      <c r="H42" s="5">
        <v>0</v>
      </c>
      <c r="I42" s="5">
        <v>93</v>
      </c>
      <c r="J42" s="5">
        <v>7</v>
      </c>
      <c r="K42">
        <f t="shared" si="0"/>
        <v>93</v>
      </c>
      <c r="L42">
        <f t="shared" si="1"/>
        <v>0</v>
      </c>
      <c r="M42">
        <f t="shared" si="2"/>
        <v>0</v>
      </c>
      <c r="N42">
        <f t="shared" si="3"/>
        <v>0</v>
      </c>
      <c r="O42">
        <f t="shared" si="4"/>
        <v>93</v>
      </c>
      <c r="P42">
        <f t="shared" si="5"/>
        <v>93</v>
      </c>
      <c r="Q42">
        <f t="shared" si="6"/>
        <v>7.0000000000000009</v>
      </c>
    </row>
    <row r="43" spans="1:17" ht="16" thickBot="1" x14ac:dyDescent="0.4">
      <c r="A43" s="9" t="s">
        <v>12</v>
      </c>
      <c r="B43" s="12" t="s">
        <v>184</v>
      </c>
      <c r="C43" s="12">
        <v>2</v>
      </c>
      <c r="D43" s="11">
        <v>1</v>
      </c>
      <c r="E43" s="11">
        <v>6</v>
      </c>
      <c r="F43" s="5">
        <v>0</v>
      </c>
      <c r="G43" s="5">
        <v>0</v>
      </c>
      <c r="H43" s="5">
        <v>3</v>
      </c>
      <c r="I43" s="5">
        <v>87</v>
      </c>
      <c r="J43" s="5">
        <v>10</v>
      </c>
      <c r="K43">
        <f t="shared" si="0"/>
        <v>90</v>
      </c>
      <c r="L43">
        <f t="shared" si="1"/>
        <v>0</v>
      </c>
      <c r="M43">
        <f t="shared" si="2"/>
        <v>0</v>
      </c>
      <c r="N43">
        <f t="shared" si="3"/>
        <v>3</v>
      </c>
      <c r="O43">
        <f t="shared" si="4"/>
        <v>87</v>
      </c>
      <c r="P43">
        <f t="shared" si="5"/>
        <v>90</v>
      </c>
      <c r="Q43">
        <f t="shared" si="6"/>
        <v>10</v>
      </c>
    </row>
    <row r="44" spans="1:17" ht="16" thickBot="1" x14ac:dyDescent="0.4">
      <c r="A44" s="9" t="s">
        <v>13</v>
      </c>
      <c r="B44" s="12" t="s">
        <v>182</v>
      </c>
      <c r="C44" s="12">
        <v>3</v>
      </c>
      <c r="D44" s="11">
        <v>1</v>
      </c>
      <c r="E44" s="11">
        <v>6</v>
      </c>
      <c r="F44" s="5">
        <v>3</v>
      </c>
      <c r="G44" s="5">
        <v>1</v>
      </c>
      <c r="H44" s="5">
        <v>0</v>
      </c>
      <c r="I44" s="5">
        <v>84</v>
      </c>
      <c r="J44" s="5">
        <v>13</v>
      </c>
      <c r="K44">
        <f t="shared" si="0"/>
        <v>88</v>
      </c>
      <c r="L44">
        <f t="shared" si="1"/>
        <v>2.9702970297029703</v>
      </c>
      <c r="M44">
        <f t="shared" si="2"/>
        <v>0.99009900990099009</v>
      </c>
      <c r="N44">
        <f t="shared" si="3"/>
        <v>0</v>
      </c>
      <c r="O44">
        <f t="shared" si="4"/>
        <v>83.168316831683171</v>
      </c>
      <c r="P44">
        <f t="shared" si="5"/>
        <v>87.128712871287135</v>
      </c>
      <c r="Q44">
        <f t="shared" si="6"/>
        <v>12.871287128712872</v>
      </c>
    </row>
    <row r="45" spans="1:17" ht="16" thickBot="1" x14ac:dyDescent="0.4">
      <c r="A45" s="9" t="s">
        <v>14</v>
      </c>
      <c r="B45" s="12" t="s">
        <v>183</v>
      </c>
      <c r="C45" s="12">
        <v>3</v>
      </c>
      <c r="D45" s="11">
        <v>1</v>
      </c>
      <c r="E45" s="11">
        <v>6</v>
      </c>
      <c r="F45" s="5">
        <v>0</v>
      </c>
      <c r="G45" s="5">
        <v>0</v>
      </c>
      <c r="H45" s="5">
        <v>2</v>
      </c>
      <c r="I45" s="5">
        <v>90</v>
      </c>
      <c r="J45" s="5">
        <v>12</v>
      </c>
      <c r="K45">
        <f t="shared" si="0"/>
        <v>92</v>
      </c>
      <c r="L45">
        <f t="shared" si="1"/>
        <v>0</v>
      </c>
      <c r="M45">
        <f t="shared" si="2"/>
        <v>0</v>
      </c>
      <c r="N45">
        <f t="shared" si="3"/>
        <v>1.9230769230769231</v>
      </c>
      <c r="O45">
        <f t="shared" si="4"/>
        <v>86.538461538461547</v>
      </c>
      <c r="P45">
        <f t="shared" si="5"/>
        <v>88.461538461538453</v>
      </c>
      <c r="Q45">
        <f t="shared" si="6"/>
        <v>11.538461538461538</v>
      </c>
    </row>
    <row r="46" spans="1:17" ht="16" thickBot="1" x14ac:dyDescent="0.4">
      <c r="A46" s="9" t="s">
        <v>15</v>
      </c>
      <c r="B46" s="12" t="s">
        <v>184</v>
      </c>
      <c r="C46" s="12">
        <v>3</v>
      </c>
      <c r="D46" s="11">
        <v>1</v>
      </c>
      <c r="E46" s="11">
        <v>6</v>
      </c>
      <c r="F46" s="5">
        <v>1</v>
      </c>
      <c r="G46" s="5">
        <v>1</v>
      </c>
      <c r="H46" s="5">
        <v>4</v>
      </c>
      <c r="I46" s="5">
        <v>87</v>
      </c>
      <c r="J46" s="5">
        <v>7</v>
      </c>
      <c r="K46">
        <f t="shared" si="0"/>
        <v>93</v>
      </c>
      <c r="L46">
        <f t="shared" si="1"/>
        <v>1</v>
      </c>
      <c r="M46">
        <f t="shared" si="2"/>
        <v>1</v>
      </c>
      <c r="N46">
        <f t="shared" si="3"/>
        <v>4</v>
      </c>
      <c r="O46">
        <f t="shared" si="4"/>
        <v>87</v>
      </c>
      <c r="P46">
        <f t="shared" si="5"/>
        <v>93</v>
      </c>
      <c r="Q46">
        <f t="shared" si="6"/>
        <v>7.0000000000000009</v>
      </c>
    </row>
    <row r="47" spans="1:17" ht="16" thickBot="1" x14ac:dyDescent="0.4">
      <c r="A47" s="9" t="s">
        <v>16</v>
      </c>
      <c r="B47" s="12" t="s">
        <v>182</v>
      </c>
      <c r="C47" s="12">
        <v>1</v>
      </c>
      <c r="D47" s="11">
        <v>1</v>
      </c>
      <c r="E47" s="11">
        <v>6</v>
      </c>
      <c r="F47" s="5">
        <v>81</v>
      </c>
      <c r="G47" s="5">
        <v>9</v>
      </c>
      <c r="H47" s="5">
        <v>0</v>
      </c>
      <c r="I47" s="5">
        <v>0</v>
      </c>
      <c r="J47" s="5">
        <v>10</v>
      </c>
      <c r="K47">
        <f t="shared" si="0"/>
        <v>90</v>
      </c>
      <c r="L47">
        <f t="shared" si="1"/>
        <v>81</v>
      </c>
      <c r="M47">
        <f t="shared" si="2"/>
        <v>9</v>
      </c>
      <c r="N47">
        <f t="shared" si="3"/>
        <v>0</v>
      </c>
      <c r="O47">
        <f t="shared" si="4"/>
        <v>0</v>
      </c>
      <c r="P47">
        <f t="shared" si="5"/>
        <v>90</v>
      </c>
      <c r="Q47">
        <f t="shared" si="6"/>
        <v>10</v>
      </c>
    </row>
    <row r="48" spans="1:17" ht="16" thickBot="1" x14ac:dyDescent="0.4">
      <c r="A48" s="9" t="s">
        <v>17</v>
      </c>
      <c r="B48" s="12" t="s">
        <v>183</v>
      </c>
      <c r="C48" s="12">
        <v>1</v>
      </c>
      <c r="D48" s="11">
        <v>1</v>
      </c>
      <c r="E48" s="11">
        <v>6</v>
      </c>
      <c r="F48" s="5">
        <v>76</v>
      </c>
      <c r="G48" s="5">
        <v>7</v>
      </c>
      <c r="H48" s="5">
        <v>1</v>
      </c>
      <c r="I48" s="5">
        <v>0</v>
      </c>
      <c r="J48" s="5">
        <v>16</v>
      </c>
      <c r="K48">
        <f t="shared" si="0"/>
        <v>84</v>
      </c>
      <c r="L48">
        <f t="shared" si="1"/>
        <v>76</v>
      </c>
      <c r="M48">
        <f t="shared" si="2"/>
        <v>7.0000000000000009</v>
      </c>
      <c r="N48">
        <f t="shared" si="3"/>
        <v>1</v>
      </c>
      <c r="O48">
        <f t="shared" si="4"/>
        <v>0</v>
      </c>
      <c r="P48">
        <f t="shared" si="5"/>
        <v>84</v>
      </c>
      <c r="Q48">
        <f t="shared" si="6"/>
        <v>16</v>
      </c>
    </row>
    <row r="49" spans="1:17" ht="16" thickBot="1" x14ac:dyDescent="0.4">
      <c r="A49" s="9" t="s">
        <v>18</v>
      </c>
      <c r="B49" s="12" t="s">
        <v>184</v>
      </c>
      <c r="C49" s="12">
        <v>1</v>
      </c>
      <c r="D49" s="11">
        <v>1</v>
      </c>
      <c r="E49" s="11">
        <v>6</v>
      </c>
      <c r="F49" s="5">
        <v>85</v>
      </c>
      <c r="G49" s="5">
        <v>10</v>
      </c>
      <c r="H49" s="5">
        <v>0</v>
      </c>
      <c r="I49" s="5">
        <v>0</v>
      </c>
      <c r="J49" s="5">
        <v>5</v>
      </c>
      <c r="K49">
        <f t="shared" si="0"/>
        <v>95</v>
      </c>
      <c r="L49">
        <f t="shared" si="1"/>
        <v>85</v>
      </c>
      <c r="M49">
        <f t="shared" si="2"/>
        <v>10</v>
      </c>
      <c r="N49">
        <f t="shared" si="3"/>
        <v>0</v>
      </c>
      <c r="O49">
        <f t="shared" si="4"/>
        <v>0</v>
      </c>
      <c r="P49">
        <f t="shared" si="5"/>
        <v>95</v>
      </c>
      <c r="Q49">
        <f t="shared" si="6"/>
        <v>5</v>
      </c>
    </row>
    <row r="50" spans="1:17" ht="16" thickBot="1" x14ac:dyDescent="0.4">
      <c r="A50" s="9" t="s">
        <v>19</v>
      </c>
      <c r="B50" s="12" t="s">
        <v>182</v>
      </c>
      <c r="C50" s="12">
        <v>2</v>
      </c>
      <c r="D50" s="11">
        <v>1</v>
      </c>
      <c r="E50" s="11">
        <v>6</v>
      </c>
      <c r="F50" s="5">
        <v>69</v>
      </c>
      <c r="G50" s="5">
        <v>6</v>
      </c>
      <c r="H50" s="5">
        <v>1</v>
      </c>
      <c r="I50" s="5">
        <v>0</v>
      </c>
      <c r="J50" s="5">
        <v>24</v>
      </c>
      <c r="K50">
        <f t="shared" si="0"/>
        <v>76</v>
      </c>
      <c r="L50">
        <f t="shared" si="1"/>
        <v>69</v>
      </c>
      <c r="M50">
        <f t="shared" si="2"/>
        <v>6</v>
      </c>
      <c r="N50">
        <f t="shared" si="3"/>
        <v>1</v>
      </c>
      <c r="O50">
        <f t="shared" si="4"/>
        <v>0</v>
      </c>
      <c r="P50">
        <f t="shared" si="5"/>
        <v>76</v>
      </c>
      <c r="Q50">
        <f t="shared" si="6"/>
        <v>24</v>
      </c>
    </row>
    <row r="51" spans="1:17" ht="16" thickBot="1" x14ac:dyDescent="0.4">
      <c r="A51" s="9" t="s">
        <v>20</v>
      </c>
      <c r="B51" s="12" t="s">
        <v>183</v>
      </c>
      <c r="C51" s="12">
        <v>2</v>
      </c>
      <c r="D51" s="11">
        <v>1</v>
      </c>
      <c r="E51" s="11">
        <v>6</v>
      </c>
      <c r="F51" s="5">
        <v>91</v>
      </c>
      <c r="G51" s="5">
        <v>2</v>
      </c>
      <c r="H51" s="5">
        <v>0</v>
      </c>
      <c r="I51" s="5">
        <v>0</v>
      </c>
      <c r="J51" s="5">
        <v>7</v>
      </c>
      <c r="K51">
        <f t="shared" si="0"/>
        <v>93</v>
      </c>
      <c r="L51">
        <f t="shared" si="1"/>
        <v>91</v>
      </c>
      <c r="M51">
        <f t="shared" si="2"/>
        <v>2</v>
      </c>
      <c r="N51">
        <f t="shared" si="3"/>
        <v>0</v>
      </c>
      <c r="O51">
        <f t="shared" si="4"/>
        <v>0</v>
      </c>
      <c r="P51">
        <f t="shared" si="5"/>
        <v>93</v>
      </c>
      <c r="Q51">
        <f t="shared" si="6"/>
        <v>7.0000000000000009</v>
      </c>
    </row>
    <row r="52" spans="1:17" ht="16" thickBot="1" x14ac:dyDescent="0.4">
      <c r="A52" s="9" t="s">
        <v>21</v>
      </c>
      <c r="B52" s="12" t="s">
        <v>184</v>
      </c>
      <c r="C52" s="12">
        <v>2</v>
      </c>
      <c r="D52" s="11">
        <v>1</v>
      </c>
      <c r="E52" s="11">
        <v>6</v>
      </c>
      <c r="F52" s="5">
        <v>82</v>
      </c>
      <c r="G52" s="5">
        <v>5</v>
      </c>
      <c r="H52" s="5">
        <v>0</v>
      </c>
      <c r="I52" s="5">
        <v>0</v>
      </c>
      <c r="J52" s="5">
        <v>13</v>
      </c>
      <c r="K52">
        <f t="shared" si="0"/>
        <v>87</v>
      </c>
      <c r="L52">
        <f t="shared" si="1"/>
        <v>82</v>
      </c>
      <c r="M52">
        <f t="shared" si="2"/>
        <v>5</v>
      </c>
      <c r="N52">
        <f t="shared" si="3"/>
        <v>0</v>
      </c>
      <c r="O52">
        <f t="shared" si="4"/>
        <v>0</v>
      </c>
      <c r="P52">
        <f t="shared" si="5"/>
        <v>87</v>
      </c>
      <c r="Q52">
        <f t="shared" si="6"/>
        <v>13</v>
      </c>
    </row>
    <row r="53" spans="1:17" ht="16" thickBot="1" x14ac:dyDescent="0.4">
      <c r="A53" s="9" t="s">
        <v>22</v>
      </c>
      <c r="B53" s="12" t="s">
        <v>182</v>
      </c>
      <c r="C53" s="12">
        <v>3</v>
      </c>
      <c r="D53" s="11">
        <v>1</v>
      </c>
      <c r="E53" s="11">
        <v>6</v>
      </c>
      <c r="F53" s="5">
        <v>79</v>
      </c>
      <c r="G53" s="5">
        <v>9</v>
      </c>
      <c r="H53" s="5">
        <v>0</v>
      </c>
      <c r="I53" s="5">
        <v>0</v>
      </c>
      <c r="J53" s="5">
        <v>12</v>
      </c>
      <c r="K53">
        <f t="shared" si="0"/>
        <v>88</v>
      </c>
      <c r="L53">
        <f t="shared" si="1"/>
        <v>79</v>
      </c>
      <c r="M53">
        <f t="shared" si="2"/>
        <v>9</v>
      </c>
      <c r="N53">
        <f t="shared" si="3"/>
        <v>0</v>
      </c>
      <c r="O53">
        <f t="shared" si="4"/>
        <v>0</v>
      </c>
      <c r="P53">
        <f t="shared" si="5"/>
        <v>88</v>
      </c>
      <c r="Q53">
        <f t="shared" si="6"/>
        <v>12</v>
      </c>
    </row>
    <row r="54" spans="1:17" ht="16" thickBot="1" x14ac:dyDescent="0.4">
      <c r="A54" s="9" t="s">
        <v>23</v>
      </c>
      <c r="B54" s="12" t="s">
        <v>183</v>
      </c>
      <c r="C54" s="12">
        <v>3</v>
      </c>
      <c r="D54" s="11">
        <v>1</v>
      </c>
      <c r="E54" s="11">
        <v>6</v>
      </c>
      <c r="F54" s="5">
        <v>87</v>
      </c>
      <c r="G54" s="5">
        <v>8</v>
      </c>
      <c r="H54" s="5">
        <v>1</v>
      </c>
      <c r="I54" s="5">
        <v>0</v>
      </c>
      <c r="J54" s="5">
        <v>4</v>
      </c>
      <c r="K54">
        <f t="shared" si="0"/>
        <v>96</v>
      </c>
      <c r="L54">
        <f t="shared" si="1"/>
        <v>87</v>
      </c>
      <c r="M54">
        <f t="shared" si="2"/>
        <v>8</v>
      </c>
      <c r="N54">
        <f t="shared" si="3"/>
        <v>1</v>
      </c>
      <c r="O54">
        <f t="shared" si="4"/>
        <v>0</v>
      </c>
      <c r="P54">
        <f t="shared" si="5"/>
        <v>96</v>
      </c>
      <c r="Q54">
        <f t="shared" si="6"/>
        <v>4</v>
      </c>
    </row>
    <row r="55" spans="1:17" ht="16" thickBot="1" x14ac:dyDescent="0.4">
      <c r="A55" s="9" t="s">
        <v>24</v>
      </c>
      <c r="B55" s="12" t="s">
        <v>184</v>
      </c>
      <c r="C55" s="12">
        <v>3</v>
      </c>
      <c r="D55" s="11">
        <v>1</v>
      </c>
      <c r="E55" s="11">
        <v>6</v>
      </c>
      <c r="F55" s="5">
        <v>78</v>
      </c>
      <c r="G55" s="5">
        <v>6</v>
      </c>
      <c r="H55" s="5">
        <v>1</v>
      </c>
      <c r="I55" s="5">
        <v>0</v>
      </c>
      <c r="J55" s="5">
        <v>15</v>
      </c>
      <c r="K55">
        <f t="shared" si="0"/>
        <v>85</v>
      </c>
      <c r="L55">
        <f t="shared" si="1"/>
        <v>78</v>
      </c>
      <c r="M55">
        <f t="shared" si="2"/>
        <v>6</v>
      </c>
      <c r="N55">
        <f t="shared" si="3"/>
        <v>1</v>
      </c>
      <c r="O55">
        <f t="shared" si="4"/>
        <v>0</v>
      </c>
      <c r="P55">
        <f t="shared" si="5"/>
        <v>85</v>
      </c>
      <c r="Q55">
        <f t="shared" si="6"/>
        <v>15</v>
      </c>
    </row>
    <row r="56" spans="1:17" ht="16" thickBot="1" x14ac:dyDescent="0.4">
      <c r="A56" s="6" t="s">
        <v>78</v>
      </c>
      <c r="B56" s="11" t="s">
        <v>182</v>
      </c>
      <c r="C56" s="11">
        <v>1</v>
      </c>
      <c r="D56" s="11">
        <v>4</v>
      </c>
      <c r="E56" s="11">
        <v>2</v>
      </c>
      <c r="F56" s="5">
        <v>6</v>
      </c>
      <c r="G56" s="5">
        <v>10</v>
      </c>
      <c r="H56" s="5">
        <v>4</v>
      </c>
      <c r="I56" s="5">
        <v>62</v>
      </c>
      <c r="J56" s="5">
        <v>18</v>
      </c>
      <c r="K56">
        <f t="shared" si="0"/>
        <v>82</v>
      </c>
      <c r="L56">
        <f t="shared" si="1"/>
        <v>6</v>
      </c>
      <c r="M56">
        <f t="shared" si="2"/>
        <v>10</v>
      </c>
      <c r="N56">
        <f t="shared" si="3"/>
        <v>4</v>
      </c>
      <c r="O56">
        <f t="shared" si="4"/>
        <v>62</v>
      </c>
      <c r="P56">
        <f t="shared" si="5"/>
        <v>82</v>
      </c>
      <c r="Q56">
        <f t="shared" si="6"/>
        <v>18</v>
      </c>
    </row>
    <row r="57" spans="1:17" ht="16" thickBot="1" x14ac:dyDescent="0.4">
      <c r="A57" s="7" t="s">
        <v>79</v>
      </c>
      <c r="B57" s="11" t="s">
        <v>183</v>
      </c>
      <c r="C57" s="11">
        <v>1</v>
      </c>
      <c r="D57" s="11">
        <v>4</v>
      </c>
      <c r="E57" s="11">
        <v>2</v>
      </c>
      <c r="F57" s="5">
        <v>11</v>
      </c>
      <c r="G57" s="5">
        <v>5</v>
      </c>
      <c r="H57" s="5">
        <v>6</v>
      </c>
      <c r="I57" s="5">
        <v>54</v>
      </c>
      <c r="J57" s="5">
        <v>24</v>
      </c>
      <c r="K57">
        <f t="shared" si="0"/>
        <v>76</v>
      </c>
      <c r="L57">
        <f t="shared" si="1"/>
        <v>11</v>
      </c>
      <c r="M57">
        <f t="shared" si="2"/>
        <v>5</v>
      </c>
      <c r="N57">
        <f t="shared" si="3"/>
        <v>6</v>
      </c>
      <c r="O57">
        <f t="shared" si="4"/>
        <v>54</v>
      </c>
      <c r="P57">
        <f t="shared" si="5"/>
        <v>76</v>
      </c>
      <c r="Q57">
        <f t="shared" si="6"/>
        <v>24</v>
      </c>
    </row>
    <row r="58" spans="1:17" ht="16" thickBot="1" x14ac:dyDescent="0.4">
      <c r="A58" s="7" t="s">
        <v>80</v>
      </c>
      <c r="B58" s="11" t="s">
        <v>184</v>
      </c>
      <c r="C58" s="11">
        <v>1</v>
      </c>
      <c r="D58" s="11">
        <v>4</v>
      </c>
      <c r="E58" s="11">
        <v>2</v>
      </c>
      <c r="F58" s="5">
        <v>3</v>
      </c>
      <c r="G58" s="5">
        <v>6</v>
      </c>
      <c r="H58" s="5">
        <v>4</v>
      </c>
      <c r="I58" s="5">
        <v>69</v>
      </c>
      <c r="J58" s="5">
        <v>18</v>
      </c>
      <c r="K58">
        <f t="shared" si="0"/>
        <v>82</v>
      </c>
      <c r="L58">
        <f t="shared" si="1"/>
        <v>3</v>
      </c>
      <c r="M58">
        <f t="shared" si="2"/>
        <v>6</v>
      </c>
      <c r="N58">
        <f t="shared" si="3"/>
        <v>4</v>
      </c>
      <c r="O58">
        <f t="shared" si="4"/>
        <v>69</v>
      </c>
      <c r="P58">
        <f t="shared" si="5"/>
        <v>82</v>
      </c>
      <c r="Q58">
        <f t="shared" si="6"/>
        <v>18</v>
      </c>
    </row>
    <row r="59" spans="1:17" ht="16" thickBot="1" x14ac:dyDescent="0.4">
      <c r="A59" s="7" t="s">
        <v>81</v>
      </c>
      <c r="B59" s="11" t="s">
        <v>182</v>
      </c>
      <c r="C59" s="11">
        <v>2</v>
      </c>
      <c r="D59" s="11">
        <v>4</v>
      </c>
      <c r="E59" s="11">
        <v>2</v>
      </c>
      <c r="F59" s="5">
        <v>5</v>
      </c>
      <c r="G59" s="5">
        <v>9</v>
      </c>
      <c r="H59" s="5">
        <v>7</v>
      </c>
      <c r="I59" s="5">
        <v>57</v>
      </c>
      <c r="J59" s="5">
        <v>22</v>
      </c>
      <c r="K59">
        <f t="shared" si="0"/>
        <v>78</v>
      </c>
      <c r="L59">
        <f t="shared" si="1"/>
        <v>5</v>
      </c>
      <c r="M59">
        <f t="shared" si="2"/>
        <v>9</v>
      </c>
      <c r="N59">
        <f t="shared" si="3"/>
        <v>7.0000000000000009</v>
      </c>
      <c r="O59">
        <f t="shared" si="4"/>
        <v>56.999999999999993</v>
      </c>
      <c r="P59">
        <f t="shared" si="5"/>
        <v>78</v>
      </c>
      <c r="Q59">
        <f t="shared" si="6"/>
        <v>22</v>
      </c>
    </row>
    <row r="60" spans="1:17" ht="16" thickBot="1" x14ac:dyDescent="0.4">
      <c r="A60" s="7" t="s">
        <v>82</v>
      </c>
      <c r="B60" s="11" t="s">
        <v>183</v>
      </c>
      <c r="C60" s="11">
        <v>2</v>
      </c>
      <c r="D60" s="11">
        <v>4</v>
      </c>
      <c r="E60" s="11">
        <v>2</v>
      </c>
      <c r="F60" s="5">
        <v>3</v>
      </c>
      <c r="G60" s="5">
        <v>8</v>
      </c>
      <c r="H60" s="5">
        <v>5</v>
      </c>
      <c r="I60" s="5">
        <v>68</v>
      </c>
      <c r="J60" s="5">
        <v>16</v>
      </c>
      <c r="K60">
        <f t="shared" si="0"/>
        <v>84</v>
      </c>
      <c r="L60">
        <f t="shared" si="1"/>
        <v>3</v>
      </c>
      <c r="M60">
        <f t="shared" si="2"/>
        <v>8</v>
      </c>
      <c r="N60">
        <f t="shared" si="3"/>
        <v>5</v>
      </c>
      <c r="O60">
        <f t="shared" si="4"/>
        <v>68</v>
      </c>
      <c r="P60">
        <f t="shared" si="5"/>
        <v>84</v>
      </c>
      <c r="Q60">
        <f t="shared" si="6"/>
        <v>16</v>
      </c>
    </row>
    <row r="61" spans="1:17" ht="16" thickBot="1" x14ac:dyDescent="0.4">
      <c r="A61" s="7" t="s">
        <v>83</v>
      </c>
      <c r="B61" s="11" t="s">
        <v>184</v>
      </c>
      <c r="C61" s="11">
        <v>2</v>
      </c>
      <c r="D61" s="11">
        <v>4</v>
      </c>
      <c r="E61" s="11">
        <v>2</v>
      </c>
      <c r="F61" s="5">
        <v>1</v>
      </c>
      <c r="G61" s="5">
        <v>7</v>
      </c>
      <c r="H61" s="5">
        <v>5</v>
      </c>
      <c r="I61" s="5">
        <v>69</v>
      </c>
      <c r="J61" s="5">
        <v>18</v>
      </c>
      <c r="K61">
        <f t="shared" si="0"/>
        <v>82</v>
      </c>
      <c r="L61">
        <f t="shared" si="1"/>
        <v>1</v>
      </c>
      <c r="M61">
        <f t="shared" si="2"/>
        <v>7.0000000000000009</v>
      </c>
      <c r="N61">
        <f t="shared" si="3"/>
        <v>5</v>
      </c>
      <c r="O61">
        <f t="shared" si="4"/>
        <v>69</v>
      </c>
      <c r="P61">
        <f t="shared" si="5"/>
        <v>82</v>
      </c>
      <c r="Q61">
        <f t="shared" si="6"/>
        <v>18</v>
      </c>
    </row>
    <row r="62" spans="1:17" ht="16" thickBot="1" x14ac:dyDescent="0.4">
      <c r="A62" s="7" t="s">
        <v>84</v>
      </c>
      <c r="B62" s="11" t="s">
        <v>182</v>
      </c>
      <c r="C62" s="11">
        <v>3</v>
      </c>
      <c r="D62" s="11">
        <v>4</v>
      </c>
      <c r="E62" s="11">
        <v>2</v>
      </c>
      <c r="F62" s="5">
        <v>7</v>
      </c>
      <c r="G62" s="5">
        <v>12</v>
      </c>
      <c r="H62" s="5">
        <v>5</v>
      </c>
      <c r="I62" s="5">
        <v>61</v>
      </c>
      <c r="J62" s="5">
        <v>15</v>
      </c>
      <c r="K62">
        <f t="shared" si="0"/>
        <v>85</v>
      </c>
      <c r="L62">
        <f t="shared" si="1"/>
        <v>7.0000000000000009</v>
      </c>
      <c r="M62">
        <f t="shared" si="2"/>
        <v>12</v>
      </c>
      <c r="N62">
        <f t="shared" si="3"/>
        <v>5</v>
      </c>
      <c r="O62">
        <f t="shared" si="4"/>
        <v>61</v>
      </c>
      <c r="P62">
        <f t="shared" si="5"/>
        <v>85</v>
      </c>
      <c r="Q62">
        <f t="shared" si="6"/>
        <v>15</v>
      </c>
    </row>
    <row r="63" spans="1:17" ht="16" thickBot="1" x14ac:dyDescent="0.4">
      <c r="A63" s="7" t="s">
        <v>85</v>
      </c>
      <c r="B63" s="11" t="s">
        <v>183</v>
      </c>
      <c r="C63" s="11">
        <v>3</v>
      </c>
      <c r="D63" s="11">
        <v>4</v>
      </c>
      <c r="E63" s="11">
        <v>2</v>
      </c>
      <c r="F63" s="5">
        <v>5</v>
      </c>
      <c r="G63" s="5">
        <v>11</v>
      </c>
      <c r="H63" s="5">
        <v>7</v>
      </c>
      <c r="I63" s="5">
        <v>57</v>
      </c>
      <c r="J63" s="5">
        <v>20</v>
      </c>
      <c r="K63">
        <f t="shared" si="0"/>
        <v>80</v>
      </c>
      <c r="L63">
        <f t="shared" si="1"/>
        <v>5</v>
      </c>
      <c r="M63">
        <f t="shared" si="2"/>
        <v>11</v>
      </c>
      <c r="N63">
        <f t="shared" si="3"/>
        <v>7.0000000000000009</v>
      </c>
      <c r="O63">
        <f t="shared" si="4"/>
        <v>56.999999999999993</v>
      </c>
      <c r="P63">
        <f t="shared" si="5"/>
        <v>80</v>
      </c>
      <c r="Q63">
        <f t="shared" si="6"/>
        <v>20</v>
      </c>
    </row>
    <row r="64" spans="1:17" ht="16" thickBot="1" x14ac:dyDescent="0.4">
      <c r="A64" s="7" t="s">
        <v>86</v>
      </c>
      <c r="B64" s="11" t="s">
        <v>184</v>
      </c>
      <c r="C64" s="11">
        <v>3</v>
      </c>
      <c r="D64" s="11">
        <v>4</v>
      </c>
      <c r="E64" s="11">
        <v>2</v>
      </c>
      <c r="F64" s="5">
        <v>6</v>
      </c>
      <c r="G64" s="5">
        <v>7</v>
      </c>
      <c r="H64" s="5">
        <v>3</v>
      </c>
      <c r="I64" s="5">
        <v>64</v>
      </c>
      <c r="J64" s="5">
        <v>20</v>
      </c>
      <c r="K64">
        <f t="shared" si="0"/>
        <v>80</v>
      </c>
      <c r="L64">
        <f t="shared" si="1"/>
        <v>6</v>
      </c>
      <c r="M64">
        <f t="shared" si="2"/>
        <v>7.0000000000000009</v>
      </c>
      <c r="N64">
        <f t="shared" si="3"/>
        <v>3</v>
      </c>
      <c r="O64">
        <f t="shared" si="4"/>
        <v>64</v>
      </c>
      <c r="P64">
        <f t="shared" si="5"/>
        <v>80</v>
      </c>
      <c r="Q64">
        <f t="shared" si="6"/>
        <v>20</v>
      </c>
    </row>
    <row r="65" spans="1:17" ht="16" thickBot="1" x14ac:dyDescent="0.4">
      <c r="A65" s="7" t="s">
        <v>87</v>
      </c>
      <c r="B65" s="11" t="s">
        <v>182</v>
      </c>
      <c r="C65" s="11">
        <v>1</v>
      </c>
      <c r="D65" s="11">
        <v>4</v>
      </c>
      <c r="E65" s="11">
        <v>2</v>
      </c>
      <c r="F65" s="5">
        <v>76</v>
      </c>
      <c r="G65" s="5">
        <v>6</v>
      </c>
      <c r="H65" s="5">
        <v>0</v>
      </c>
      <c r="I65" s="5">
        <v>0</v>
      </c>
      <c r="J65" s="5">
        <v>18</v>
      </c>
      <c r="K65">
        <f t="shared" si="0"/>
        <v>82</v>
      </c>
      <c r="L65">
        <f t="shared" si="1"/>
        <v>76</v>
      </c>
      <c r="M65">
        <f t="shared" si="2"/>
        <v>6</v>
      </c>
      <c r="N65">
        <f t="shared" si="3"/>
        <v>0</v>
      </c>
      <c r="O65">
        <f t="shared" si="4"/>
        <v>0</v>
      </c>
      <c r="P65">
        <f t="shared" si="5"/>
        <v>82</v>
      </c>
      <c r="Q65">
        <f t="shared" si="6"/>
        <v>18</v>
      </c>
    </row>
    <row r="66" spans="1:17" ht="16" thickBot="1" x14ac:dyDescent="0.4">
      <c r="A66" s="7" t="s">
        <v>88</v>
      </c>
      <c r="B66" s="11" t="s">
        <v>183</v>
      </c>
      <c r="C66" s="11">
        <v>1</v>
      </c>
      <c r="D66" s="11">
        <v>4</v>
      </c>
      <c r="E66" s="11">
        <v>2</v>
      </c>
      <c r="F66" s="5">
        <v>78</v>
      </c>
      <c r="G66" s="5">
        <v>5</v>
      </c>
      <c r="H66" s="5">
        <v>0</v>
      </c>
      <c r="I66" s="5">
        <v>0</v>
      </c>
      <c r="J66" s="5">
        <v>17</v>
      </c>
      <c r="K66">
        <f t="shared" si="0"/>
        <v>83</v>
      </c>
      <c r="L66">
        <f t="shared" si="1"/>
        <v>78</v>
      </c>
      <c r="M66">
        <f t="shared" si="2"/>
        <v>5</v>
      </c>
      <c r="N66">
        <f t="shared" si="3"/>
        <v>0</v>
      </c>
      <c r="O66">
        <f t="shared" si="4"/>
        <v>0</v>
      </c>
      <c r="P66">
        <f t="shared" si="5"/>
        <v>83</v>
      </c>
      <c r="Q66">
        <f t="shared" si="6"/>
        <v>17</v>
      </c>
    </row>
    <row r="67" spans="1:17" ht="16" thickBot="1" x14ac:dyDescent="0.4">
      <c r="A67" s="7" t="s">
        <v>89</v>
      </c>
      <c r="B67" s="11" t="s">
        <v>184</v>
      </c>
      <c r="C67" s="11">
        <v>1</v>
      </c>
      <c r="D67" s="11">
        <v>4</v>
      </c>
      <c r="E67" s="11">
        <v>2</v>
      </c>
      <c r="F67" s="5">
        <v>82</v>
      </c>
      <c r="G67" s="5">
        <v>6</v>
      </c>
      <c r="H67" s="5">
        <v>0</v>
      </c>
      <c r="I67" s="5">
        <v>0</v>
      </c>
      <c r="J67" s="5">
        <v>12</v>
      </c>
      <c r="K67">
        <f t="shared" ref="K67:K130" si="7">F67+G67+H67+I67</f>
        <v>88</v>
      </c>
      <c r="L67">
        <f t="shared" ref="L67:L130" si="8" xml:space="preserve"> (F67)/(F67+G67+H67+I67+J67)*100</f>
        <v>82</v>
      </c>
      <c r="M67">
        <f t="shared" ref="M67:M130" si="9">G67/(J67+K67)*100</f>
        <v>6</v>
      </c>
      <c r="N67">
        <f t="shared" ref="N67:N130" si="10">H67/(J67+K67)*100</f>
        <v>0</v>
      </c>
      <c r="O67">
        <f t="shared" ref="O67:O130" si="11">I67/(J67+K67)*100</f>
        <v>0</v>
      </c>
      <c r="P67">
        <f t="shared" ref="P67:P130" si="12">K67/(J67+K67)*100</f>
        <v>88</v>
      </c>
      <c r="Q67">
        <f t="shared" ref="Q67:Q130" si="13">J67/(J67+K67)*100</f>
        <v>12</v>
      </c>
    </row>
    <row r="68" spans="1:17" ht="16" thickBot="1" x14ac:dyDescent="0.4">
      <c r="A68" s="7" t="s">
        <v>90</v>
      </c>
      <c r="B68" s="11" t="s">
        <v>182</v>
      </c>
      <c r="C68" s="11">
        <v>2</v>
      </c>
      <c r="D68" s="11">
        <v>4</v>
      </c>
      <c r="E68" s="11">
        <v>2</v>
      </c>
      <c r="F68" s="5">
        <v>83</v>
      </c>
      <c r="G68" s="5">
        <v>0</v>
      </c>
      <c r="H68" s="5">
        <v>0</v>
      </c>
      <c r="I68" s="5">
        <v>0</v>
      </c>
      <c r="J68" s="5">
        <v>17</v>
      </c>
      <c r="K68">
        <f t="shared" si="7"/>
        <v>83</v>
      </c>
      <c r="L68">
        <f t="shared" si="8"/>
        <v>83</v>
      </c>
      <c r="M68">
        <f t="shared" si="9"/>
        <v>0</v>
      </c>
      <c r="N68">
        <f t="shared" si="10"/>
        <v>0</v>
      </c>
      <c r="O68">
        <f t="shared" si="11"/>
        <v>0</v>
      </c>
      <c r="P68">
        <f t="shared" si="12"/>
        <v>83</v>
      </c>
      <c r="Q68">
        <f t="shared" si="13"/>
        <v>17</v>
      </c>
    </row>
    <row r="69" spans="1:17" ht="16" thickBot="1" x14ac:dyDescent="0.4">
      <c r="A69" s="7" t="s">
        <v>91</v>
      </c>
      <c r="B69" s="11" t="s">
        <v>183</v>
      </c>
      <c r="C69" s="11">
        <v>2</v>
      </c>
      <c r="D69" s="11">
        <v>4</v>
      </c>
      <c r="E69" s="11">
        <v>2</v>
      </c>
      <c r="F69" s="5">
        <v>75</v>
      </c>
      <c r="G69" s="5">
        <v>4</v>
      </c>
      <c r="H69" s="5">
        <v>0</v>
      </c>
      <c r="I69" s="5">
        <v>0</v>
      </c>
      <c r="J69" s="5">
        <v>23</v>
      </c>
      <c r="K69">
        <f t="shared" si="7"/>
        <v>79</v>
      </c>
      <c r="L69">
        <f t="shared" si="8"/>
        <v>73.529411764705884</v>
      </c>
      <c r="M69">
        <f t="shared" si="9"/>
        <v>3.9215686274509802</v>
      </c>
      <c r="N69">
        <f t="shared" si="10"/>
        <v>0</v>
      </c>
      <c r="O69">
        <f t="shared" si="11"/>
        <v>0</v>
      </c>
      <c r="P69">
        <f t="shared" si="12"/>
        <v>77.450980392156865</v>
      </c>
      <c r="Q69">
        <f t="shared" si="13"/>
        <v>22.549019607843139</v>
      </c>
    </row>
    <row r="70" spans="1:17" ht="16" thickBot="1" x14ac:dyDescent="0.4">
      <c r="A70" s="7" t="s">
        <v>92</v>
      </c>
      <c r="B70" s="11" t="s">
        <v>184</v>
      </c>
      <c r="C70" s="11">
        <v>2</v>
      </c>
      <c r="D70" s="11">
        <v>4</v>
      </c>
      <c r="E70" s="11">
        <v>2</v>
      </c>
      <c r="F70" s="5">
        <v>79</v>
      </c>
      <c r="G70" s="5">
        <v>5</v>
      </c>
      <c r="H70" s="5">
        <v>0</v>
      </c>
      <c r="I70" s="5">
        <v>0</v>
      </c>
      <c r="J70" s="5">
        <v>16</v>
      </c>
      <c r="K70">
        <f t="shared" si="7"/>
        <v>84</v>
      </c>
      <c r="L70">
        <f t="shared" si="8"/>
        <v>79</v>
      </c>
      <c r="M70">
        <f t="shared" si="9"/>
        <v>5</v>
      </c>
      <c r="N70">
        <f t="shared" si="10"/>
        <v>0</v>
      </c>
      <c r="O70">
        <f t="shared" si="11"/>
        <v>0</v>
      </c>
      <c r="P70">
        <f t="shared" si="12"/>
        <v>84</v>
      </c>
      <c r="Q70">
        <f t="shared" si="13"/>
        <v>16</v>
      </c>
    </row>
    <row r="71" spans="1:17" ht="16" thickBot="1" x14ac:dyDescent="0.4">
      <c r="A71" s="7" t="s">
        <v>93</v>
      </c>
      <c r="B71" s="11" t="s">
        <v>182</v>
      </c>
      <c r="C71" s="11">
        <v>3</v>
      </c>
      <c r="D71" s="11">
        <v>4</v>
      </c>
      <c r="E71" s="11">
        <v>2</v>
      </c>
      <c r="F71" s="5">
        <v>73</v>
      </c>
      <c r="G71" s="5">
        <v>3</v>
      </c>
      <c r="H71" s="5">
        <v>0</v>
      </c>
      <c r="I71" s="5">
        <v>0</v>
      </c>
      <c r="J71" s="5">
        <v>24</v>
      </c>
      <c r="K71">
        <f t="shared" si="7"/>
        <v>76</v>
      </c>
      <c r="L71">
        <f t="shared" si="8"/>
        <v>73</v>
      </c>
      <c r="M71">
        <f t="shared" si="9"/>
        <v>3</v>
      </c>
      <c r="N71">
        <f t="shared" si="10"/>
        <v>0</v>
      </c>
      <c r="O71">
        <f t="shared" si="11"/>
        <v>0</v>
      </c>
      <c r="P71">
        <f t="shared" si="12"/>
        <v>76</v>
      </c>
      <c r="Q71">
        <f t="shared" si="13"/>
        <v>24</v>
      </c>
    </row>
    <row r="72" spans="1:17" ht="16" thickBot="1" x14ac:dyDescent="0.4">
      <c r="A72" s="7" t="s">
        <v>94</v>
      </c>
      <c r="B72" s="11" t="s">
        <v>183</v>
      </c>
      <c r="C72" s="11">
        <v>3</v>
      </c>
      <c r="D72" s="11">
        <v>4</v>
      </c>
      <c r="E72" s="11">
        <v>2</v>
      </c>
      <c r="F72" s="5">
        <v>82</v>
      </c>
      <c r="G72" s="5">
        <v>6</v>
      </c>
      <c r="H72" s="5">
        <v>0</v>
      </c>
      <c r="I72" s="5">
        <v>0</v>
      </c>
      <c r="J72" s="5">
        <v>12</v>
      </c>
      <c r="K72">
        <f t="shared" si="7"/>
        <v>88</v>
      </c>
      <c r="L72">
        <f t="shared" si="8"/>
        <v>82</v>
      </c>
      <c r="M72">
        <f t="shared" si="9"/>
        <v>6</v>
      </c>
      <c r="N72">
        <f t="shared" si="10"/>
        <v>0</v>
      </c>
      <c r="O72">
        <f t="shared" si="11"/>
        <v>0</v>
      </c>
      <c r="P72">
        <f t="shared" si="12"/>
        <v>88</v>
      </c>
      <c r="Q72">
        <f t="shared" si="13"/>
        <v>12</v>
      </c>
    </row>
    <row r="73" spans="1:17" ht="16" thickBot="1" x14ac:dyDescent="0.4">
      <c r="A73" s="7" t="s">
        <v>95</v>
      </c>
      <c r="B73" s="11" t="s">
        <v>184</v>
      </c>
      <c r="C73" s="11">
        <v>3</v>
      </c>
      <c r="D73" s="11">
        <v>4</v>
      </c>
      <c r="E73" s="11">
        <v>2</v>
      </c>
      <c r="F73" s="5">
        <v>75</v>
      </c>
      <c r="G73" s="5">
        <v>4</v>
      </c>
      <c r="H73" s="5">
        <v>0</v>
      </c>
      <c r="I73" s="5">
        <v>0</v>
      </c>
      <c r="J73" s="5">
        <v>21</v>
      </c>
      <c r="K73">
        <f t="shared" si="7"/>
        <v>79</v>
      </c>
      <c r="L73">
        <f t="shared" si="8"/>
        <v>75</v>
      </c>
      <c r="M73">
        <f t="shared" si="9"/>
        <v>4</v>
      </c>
      <c r="N73">
        <f t="shared" si="10"/>
        <v>0</v>
      </c>
      <c r="O73">
        <f t="shared" si="11"/>
        <v>0</v>
      </c>
      <c r="P73">
        <f t="shared" si="12"/>
        <v>79</v>
      </c>
      <c r="Q73">
        <f t="shared" si="13"/>
        <v>21</v>
      </c>
    </row>
    <row r="74" spans="1:17" ht="16" thickBot="1" x14ac:dyDescent="0.4">
      <c r="A74" s="6" t="s">
        <v>60</v>
      </c>
      <c r="B74" s="11" t="s">
        <v>182</v>
      </c>
      <c r="C74" s="11">
        <v>1</v>
      </c>
      <c r="D74" s="11">
        <v>4</v>
      </c>
      <c r="E74" s="11">
        <v>4</v>
      </c>
      <c r="F74" s="5">
        <v>2</v>
      </c>
      <c r="G74" s="5">
        <v>3</v>
      </c>
      <c r="H74" s="5">
        <v>1</v>
      </c>
      <c r="I74" s="5">
        <v>64</v>
      </c>
      <c r="J74" s="5">
        <v>30</v>
      </c>
      <c r="K74">
        <f t="shared" si="7"/>
        <v>70</v>
      </c>
      <c r="L74">
        <f t="shared" si="8"/>
        <v>2</v>
      </c>
      <c r="M74">
        <f t="shared" si="9"/>
        <v>3</v>
      </c>
      <c r="N74">
        <f t="shared" si="10"/>
        <v>1</v>
      </c>
      <c r="O74">
        <f t="shared" si="11"/>
        <v>64</v>
      </c>
      <c r="P74">
        <f t="shared" si="12"/>
        <v>70</v>
      </c>
      <c r="Q74">
        <f t="shared" si="13"/>
        <v>30</v>
      </c>
    </row>
    <row r="75" spans="1:17" ht="16" thickBot="1" x14ac:dyDescent="0.4">
      <c r="A75" s="9" t="s">
        <v>61</v>
      </c>
      <c r="B75" s="12" t="s">
        <v>183</v>
      </c>
      <c r="C75" s="12">
        <v>1</v>
      </c>
      <c r="D75" s="11">
        <v>4</v>
      </c>
      <c r="E75" s="11">
        <v>4</v>
      </c>
      <c r="F75" s="5">
        <v>2</v>
      </c>
      <c r="G75" s="5">
        <v>0</v>
      </c>
      <c r="H75" s="5">
        <v>1</v>
      </c>
      <c r="I75" s="5">
        <v>69</v>
      </c>
      <c r="J75" s="5">
        <v>28</v>
      </c>
      <c r="K75">
        <f t="shared" si="7"/>
        <v>72</v>
      </c>
      <c r="L75">
        <f t="shared" si="8"/>
        <v>2</v>
      </c>
      <c r="M75">
        <f t="shared" si="9"/>
        <v>0</v>
      </c>
      <c r="N75">
        <f t="shared" si="10"/>
        <v>1</v>
      </c>
      <c r="O75">
        <f t="shared" si="11"/>
        <v>69</v>
      </c>
      <c r="P75">
        <f t="shared" si="12"/>
        <v>72</v>
      </c>
      <c r="Q75">
        <f t="shared" si="13"/>
        <v>28.000000000000004</v>
      </c>
    </row>
    <row r="76" spans="1:17" ht="16" thickBot="1" x14ac:dyDescent="0.4">
      <c r="A76" s="9" t="s">
        <v>62</v>
      </c>
      <c r="B76" s="12" t="s">
        <v>184</v>
      </c>
      <c r="C76" s="12">
        <v>1</v>
      </c>
      <c r="D76" s="11">
        <v>4</v>
      </c>
      <c r="E76" s="11">
        <v>4</v>
      </c>
      <c r="F76" s="5">
        <v>2</v>
      </c>
      <c r="G76" s="5">
        <v>0</v>
      </c>
      <c r="H76" s="5">
        <v>0</v>
      </c>
      <c r="I76" s="5">
        <v>71</v>
      </c>
      <c r="J76" s="5">
        <v>27</v>
      </c>
      <c r="K76">
        <f t="shared" si="7"/>
        <v>73</v>
      </c>
      <c r="L76">
        <f t="shared" si="8"/>
        <v>2</v>
      </c>
      <c r="M76">
        <f t="shared" si="9"/>
        <v>0</v>
      </c>
      <c r="N76">
        <f t="shared" si="10"/>
        <v>0</v>
      </c>
      <c r="O76">
        <f t="shared" si="11"/>
        <v>71</v>
      </c>
      <c r="P76">
        <f t="shared" si="12"/>
        <v>73</v>
      </c>
      <c r="Q76">
        <f t="shared" si="13"/>
        <v>27</v>
      </c>
    </row>
    <row r="77" spans="1:17" ht="16" thickBot="1" x14ac:dyDescent="0.4">
      <c r="A77" s="9" t="s">
        <v>63</v>
      </c>
      <c r="B77" s="12" t="s">
        <v>182</v>
      </c>
      <c r="C77" s="12">
        <v>2</v>
      </c>
      <c r="D77" s="11">
        <v>4</v>
      </c>
      <c r="E77" s="11">
        <v>4</v>
      </c>
      <c r="F77" s="5">
        <v>1</v>
      </c>
      <c r="G77" s="5">
        <v>1</v>
      </c>
      <c r="H77" s="5">
        <v>0</v>
      </c>
      <c r="I77" s="5">
        <v>86</v>
      </c>
      <c r="J77" s="5">
        <v>21</v>
      </c>
      <c r="K77">
        <f t="shared" si="7"/>
        <v>88</v>
      </c>
      <c r="L77">
        <f t="shared" si="8"/>
        <v>0.91743119266055051</v>
      </c>
      <c r="M77">
        <f t="shared" si="9"/>
        <v>0.91743119266055051</v>
      </c>
      <c r="N77">
        <f t="shared" si="10"/>
        <v>0</v>
      </c>
      <c r="O77">
        <f t="shared" si="11"/>
        <v>78.899082568807344</v>
      </c>
      <c r="P77">
        <f t="shared" si="12"/>
        <v>80.733944954128447</v>
      </c>
      <c r="Q77">
        <f t="shared" si="13"/>
        <v>19.26605504587156</v>
      </c>
    </row>
    <row r="78" spans="1:17" ht="16" thickBot="1" x14ac:dyDescent="0.4">
      <c r="A78" s="9" t="s">
        <v>64</v>
      </c>
      <c r="B78" s="12" t="s">
        <v>183</v>
      </c>
      <c r="C78" s="12">
        <v>2</v>
      </c>
      <c r="D78" s="11">
        <v>4</v>
      </c>
      <c r="E78" s="11">
        <v>4</v>
      </c>
      <c r="F78" s="5">
        <v>0</v>
      </c>
      <c r="G78" s="5">
        <v>1</v>
      </c>
      <c r="H78" s="5">
        <v>2</v>
      </c>
      <c r="I78" s="5">
        <v>70</v>
      </c>
      <c r="J78" s="5">
        <v>27</v>
      </c>
      <c r="K78">
        <f t="shared" si="7"/>
        <v>73</v>
      </c>
      <c r="L78">
        <f t="shared" si="8"/>
        <v>0</v>
      </c>
      <c r="M78">
        <f t="shared" si="9"/>
        <v>1</v>
      </c>
      <c r="N78">
        <f t="shared" si="10"/>
        <v>2</v>
      </c>
      <c r="O78">
        <f t="shared" si="11"/>
        <v>70</v>
      </c>
      <c r="P78">
        <f t="shared" si="12"/>
        <v>73</v>
      </c>
      <c r="Q78">
        <f t="shared" si="13"/>
        <v>27</v>
      </c>
    </row>
    <row r="79" spans="1:17" ht="16" thickBot="1" x14ac:dyDescent="0.4">
      <c r="A79" s="9" t="s">
        <v>65</v>
      </c>
      <c r="B79" s="12" t="s">
        <v>184</v>
      </c>
      <c r="C79" s="12">
        <v>2</v>
      </c>
      <c r="D79" s="11">
        <v>4</v>
      </c>
      <c r="E79" s="11">
        <v>4</v>
      </c>
      <c r="F79" s="5">
        <v>0</v>
      </c>
      <c r="G79" s="5">
        <v>0</v>
      </c>
      <c r="H79" s="5">
        <v>0</v>
      </c>
      <c r="I79" s="5">
        <v>74</v>
      </c>
      <c r="J79" s="5">
        <v>26</v>
      </c>
      <c r="K79">
        <f t="shared" si="7"/>
        <v>74</v>
      </c>
      <c r="L79">
        <f t="shared" si="8"/>
        <v>0</v>
      </c>
      <c r="M79">
        <f t="shared" si="9"/>
        <v>0</v>
      </c>
      <c r="N79">
        <f t="shared" si="10"/>
        <v>0</v>
      </c>
      <c r="O79">
        <f t="shared" si="11"/>
        <v>74</v>
      </c>
      <c r="P79">
        <f t="shared" si="12"/>
        <v>74</v>
      </c>
      <c r="Q79">
        <f t="shared" si="13"/>
        <v>26</v>
      </c>
    </row>
    <row r="80" spans="1:17" ht="16" thickBot="1" x14ac:dyDescent="0.4">
      <c r="A80" s="9" t="s">
        <v>66</v>
      </c>
      <c r="B80" s="12" t="s">
        <v>182</v>
      </c>
      <c r="C80" s="12">
        <v>3</v>
      </c>
      <c r="D80" s="11">
        <v>4</v>
      </c>
      <c r="E80" s="11">
        <v>4</v>
      </c>
      <c r="F80" s="5">
        <v>1</v>
      </c>
      <c r="G80" s="5">
        <v>3</v>
      </c>
      <c r="H80" s="5">
        <v>1</v>
      </c>
      <c r="I80" s="5">
        <v>73</v>
      </c>
      <c r="J80" s="5">
        <v>22</v>
      </c>
      <c r="K80">
        <f t="shared" si="7"/>
        <v>78</v>
      </c>
      <c r="L80">
        <f t="shared" si="8"/>
        <v>1</v>
      </c>
      <c r="M80">
        <f t="shared" si="9"/>
        <v>3</v>
      </c>
      <c r="N80">
        <f t="shared" si="10"/>
        <v>1</v>
      </c>
      <c r="O80">
        <f t="shared" si="11"/>
        <v>73</v>
      </c>
      <c r="P80">
        <f t="shared" si="12"/>
        <v>78</v>
      </c>
      <c r="Q80">
        <f t="shared" si="13"/>
        <v>22</v>
      </c>
    </row>
    <row r="81" spans="1:17" ht="16" thickBot="1" x14ac:dyDescent="0.4">
      <c r="A81" s="9" t="s">
        <v>67</v>
      </c>
      <c r="B81" s="12" t="s">
        <v>183</v>
      </c>
      <c r="C81" s="12">
        <v>3</v>
      </c>
      <c r="D81" s="11">
        <v>4</v>
      </c>
      <c r="E81" s="11">
        <v>4</v>
      </c>
      <c r="F81" s="5">
        <v>0</v>
      </c>
      <c r="G81" s="5">
        <v>2</v>
      </c>
      <c r="H81" s="5">
        <v>1</v>
      </c>
      <c r="I81" s="5">
        <v>64</v>
      </c>
      <c r="J81" s="5">
        <v>33</v>
      </c>
      <c r="K81">
        <f t="shared" si="7"/>
        <v>67</v>
      </c>
      <c r="L81">
        <f t="shared" si="8"/>
        <v>0</v>
      </c>
      <c r="M81">
        <f t="shared" si="9"/>
        <v>2</v>
      </c>
      <c r="N81">
        <f t="shared" si="10"/>
        <v>1</v>
      </c>
      <c r="O81">
        <f t="shared" si="11"/>
        <v>64</v>
      </c>
      <c r="P81">
        <f t="shared" si="12"/>
        <v>67</v>
      </c>
      <c r="Q81">
        <f t="shared" si="13"/>
        <v>33</v>
      </c>
    </row>
    <row r="82" spans="1:17" ht="16" thickBot="1" x14ac:dyDescent="0.4">
      <c r="A82" s="9" t="s">
        <v>68</v>
      </c>
      <c r="B82" s="12" t="s">
        <v>184</v>
      </c>
      <c r="C82" s="12">
        <v>3</v>
      </c>
      <c r="D82" s="11">
        <v>4</v>
      </c>
      <c r="E82" s="11">
        <v>4</v>
      </c>
      <c r="F82" s="5">
        <v>0</v>
      </c>
      <c r="G82" s="5">
        <v>2</v>
      </c>
      <c r="H82" s="5">
        <v>0</v>
      </c>
      <c r="I82" s="5">
        <v>64</v>
      </c>
      <c r="J82" s="5">
        <v>34</v>
      </c>
      <c r="K82">
        <f t="shared" si="7"/>
        <v>66</v>
      </c>
      <c r="L82">
        <f t="shared" si="8"/>
        <v>0</v>
      </c>
      <c r="M82">
        <f t="shared" si="9"/>
        <v>2</v>
      </c>
      <c r="N82">
        <f t="shared" si="10"/>
        <v>0</v>
      </c>
      <c r="O82">
        <f t="shared" si="11"/>
        <v>64</v>
      </c>
      <c r="P82">
        <f t="shared" si="12"/>
        <v>66</v>
      </c>
      <c r="Q82">
        <f t="shared" si="13"/>
        <v>34</v>
      </c>
    </row>
    <row r="83" spans="1:17" ht="16" thickBot="1" x14ac:dyDescent="0.4">
      <c r="A83" s="9" t="s">
        <v>69</v>
      </c>
      <c r="B83" s="12" t="s">
        <v>182</v>
      </c>
      <c r="C83" s="12">
        <v>1</v>
      </c>
      <c r="D83" s="11">
        <v>4</v>
      </c>
      <c r="E83" s="11">
        <v>4</v>
      </c>
      <c r="F83" s="5">
        <v>66</v>
      </c>
      <c r="G83" s="5">
        <v>6</v>
      </c>
      <c r="H83" s="5">
        <v>1</v>
      </c>
      <c r="I83" s="5">
        <v>0</v>
      </c>
      <c r="J83" s="5">
        <v>27</v>
      </c>
      <c r="K83">
        <f t="shared" si="7"/>
        <v>73</v>
      </c>
      <c r="L83">
        <f t="shared" si="8"/>
        <v>66</v>
      </c>
      <c r="M83">
        <f t="shared" si="9"/>
        <v>6</v>
      </c>
      <c r="N83">
        <f t="shared" si="10"/>
        <v>1</v>
      </c>
      <c r="O83">
        <f t="shared" si="11"/>
        <v>0</v>
      </c>
      <c r="P83">
        <f t="shared" si="12"/>
        <v>73</v>
      </c>
      <c r="Q83">
        <f t="shared" si="13"/>
        <v>27</v>
      </c>
    </row>
    <row r="84" spans="1:17" ht="16" thickBot="1" x14ac:dyDescent="0.4">
      <c r="A84" s="9" t="s">
        <v>70</v>
      </c>
      <c r="B84" s="12" t="s">
        <v>183</v>
      </c>
      <c r="C84" s="12">
        <v>1</v>
      </c>
      <c r="D84" s="11">
        <v>4</v>
      </c>
      <c r="E84" s="11">
        <v>4</v>
      </c>
      <c r="F84" s="5">
        <v>61</v>
      </c>
      <c r="G84" s="5">
        <v>4</v>
      </c>
      <c r="H84" s="5">
        <v>0</v>
      </c>
      <c r="I84" s="5">
        <v>0</v>
      </c>
      <c r="J84" s="5">
        <v>35</v>
      </c>
      <c r="K84">
        <f t="shared" si="7"/>
        <v>65</v>
      </c>
      <c r="L84">
        <f t="shared" si="8"/>
        <v>61</v>
      </c>
      <c r="M84">
        <f t="shared" si="9"/>
        <v>4</v>
      </c>
      <c r="N84">
        <f t="shared" si="10"/>
        <v>0</v>
      </c>
      <c r="O84">
        <f t="shared" si="11"/>
        <v>0</v>
      </c>
      <c r="P84">
        <f t="shared" si="12"/>
        <v>65</v>
      </c>
      <c r="Q84">
        <f t="shared" si="13"/>
        <v>35</v>
      </c>
    </row>
    <row r="85" spans="1:17" ht="16" thickBot="1" x14ac:dyDescent="0.4">
      <c r="A85" s="9" t="s">
        <v>71</v>
      </c>
      <c r="B85" s="12" t="s">
        <v>184</v>
      </c>
      <c r="C85" s="12">
        <v>1</v>
      </c>
      <c r="D85" s="11">
        <v>4</v>
      </c>
      <c r="E85" s="11">
        <v>4</v>
      </c>
      <c r="F85" s="5">
        <v>73</v>
      </c>
      <c r="G85" s="5">
        <v>5</v>
      </c>
      <c r="H85" s="5">
        <v>0</v>
      </c>
      <c r="I85" s="5">
        <v>0</v>
      </c>
      <c r="J85" s="5">
        <v>25</v>
      </c>
      <c r="K85">
        <f t="shared" si="7"/>
        <v>78</v>
      </c>
      <c r="L85">
        <f t="shared" si="8"/>
        <v>70.873786407766985</v>
      </c>
      <c r="M85">
        <f t="shared" si="9"/>
        <v>4.8543689320388346</v>
      </c>
      <c r="N85">
        <f t="shared" si="10"/>
        <v>0</v>
      </c>
      <c r="O85">
        <f t="shared" si="11"/>
        <v>0</v>
      </c>
      <c r="P85">
        <f t="shared" si="12"/>
        <v>75.728155339805824</v>
      </c>
      <c r="Q85">
        <f t="shared" si="13"/>
        <v>24.271844660194176</v>
      </c>
    </row>
    <row r="86" spans="1:17" ht="16" thickBot="1" x14ac:dyDescent="0.4">
      <c r="A86" s="9" t="s">
        <v>72</v>
      </c>
      <c r="B86" s="12" t="s">
        <v>182</v>
      </c>
      <c r="C86" s="12">
        <v>2</v>
      </c>
      <c r="D86" s="11">
        <v>4</v>
      </c>
      <c r="E86" s="11">
        <v>4</v>
      </c>
      <c r="F86" s="5">
        <v>64</v>
      </c>
      <c r="G86" s="5">
        <v>4</v>
      </c>
      <c r="H86" s="5">
        <v>0</v>
      </c>
      <c r="I86" s="5">
        <v>0</v>
      </c>
      <c r="J86" s="5">
        <v>35</v>
      </c>
      <c r="K86">
        <f t="shared" si="7"/>
        <v>68</v>
      </c>
      <c r="L86">
        <f t="shared" si="8"/>
        <v>62.135922330097081</v>
      </c>
      <c r="M86">
        <f t="shared" si="9"/>
        <v>3.8834951456310676</v>
      </c>
      <c r="N86">
        <f t="shared" si="10"/>
        <v>0</v>
      </c>
      <c r="O86">
        <f t="shared" si="11"/>
        <v>0</v>
      </c>
      <c r="P86">
        <f t="shared" si="12"/>
        <v>66.019417475728162</v>
      </c>
      <c r="Q86">
        <f t="shared" si="13"/>
        <v>33.980582524271846</v>
      </c>
    </row>
    <row r="87" spans="1:17" ht="16" thickBot="1" x14ac:dyDescent="0.4">
      <c r="A87" s="9" t="s">
        <v>73</v>
      </c>
      <c r="B87" s="12" t="s">
        <v>183</v>
      </c>
      <c r="C87" s="12">
        <v>2</v>
      </c>
      <c r="D87" s="11">
        <v>4</v>
      </c>
      <c r="E87" s="11">
        <v>4</v>
      </c>
      <c r="F87" s="5">
        <v>71</v>
      </c>
      <c r="G87" s="5">
        <v>3</v>
      </c>
      <c r="H87" s="5">
        <v>0</v>
      </c>
      <c r="I87" s="5">
        <v>0</v>
      </c>
      <c r="J87" s="5">
        <v>26</v>
      </c>
      <c r="K87">
        <f t="shared" si="7"/>
        <v>74</v>
      </c>
      <c r="L87">
        <f t="shared" si="8"/>
        <v>71</v>
      </c>
      <c r="M87">
        <f t="shared" si="9"/>
        <v>3</v>
      </c>
      <c r="N87">
        <f t="shared" si="10"/>
        <v>0</v>
      </c>
      <c r="O87">
        <f t="shared" si="11"/>
        <v>0</v>
      </c>
      <c r="P87">
        <f t="shared" si="12"/>
        <v>74</v>
      </c>
      <c r="Q87">
        <f t="shared" si="13"/>
        <v>26</v>
      </c>
    </row>
    <row r="88" spans="1:17" ht="16" thickBot="1" x14ac:dyDescent="0.4">
      <c r="A88" s="9" t="s">
        <v>74</v>
      </c>
      <c r="B88" s="12" t="s">
        <v>184</v>
      </c>
      <c r="C88" s="12">
        <v>2</v>
      </c>
      <c r="D88" s="11">
        <v>4</v>
      </c>
      <c r="E88" s="11">
        <v>4</v>
      </c>
      <c r="F88" s="5">
        <v>67</v>
      </c>
      <c r="G88" s="5">
        <v>5</v>
      </c>
      <c r="H88" s="5">
        <v>0</v>
      </c>
      <c r="I88" s="5">
        <v>0</v>
      </c>
      <c r="J88" s="5">
        <v>31</v>
      </c>
      <c r="K88">
        <f t="shared" si="7"/>
        <v>72</v>
      </c>
      <c r="L88">
        <f t="shared" si="8"/>
        <v>65.048543689320397</v>
      </c>
      <c r="M88">
        <f t="shared" si="9"/>
        <v>4.8543689320388346</v>
      </c>
      <c r="N88">
        <f t="shared" si="10"/>
        <v>0</v>
      </c>
      <c r="O88">
        <f t="shared" si="11"/>
        <v>0</v>
      </c>
      <c r="P88">
        <f t="shared" si="12"/>
        <v>69.902912621359221</v>
      </c>
      <c r="Q88">
        <f t="shared" si="13"/>
        <v>30.097087378640776</v>
      </c>
    </row>
    <row r="89" spans="1:17" ht="16" thickBot="1" x14ac:dyDescent="0.4">
      <c r="A89" s="9" t="s">
        <v>75</v>
      </c>
      <c r="B89" s="12" t="s">
        <v>182</v>
      </c>
      <c r="C89" s="12">
        <v>3</v>
      </c>
      <c r="D89" s="11">
        <v>4</v>
      </c>
      <c r="E89" s="11">
        <v>4</v>
      </c>
      <c r="F89" s="5">
        <v>64</v>
      </c>
      <c r="G89" s="5">
        <v>3</v>
      </c>
      <c r="H89" s="5">
        <v>0</v>
      </c>
      <c r="I89" s="5">
        <v>0</v>
      </c>
      <c r="J89" s="5">
        <v>33</v>
      </c>
      <c r="K89">
        <f t="shared" si="7"/>
        <v>67</v>
      </c>
      <c r="L89">
        <f t="shared" si="8"/>
        <v>64</v>
      </c>
      <c r="M89">
        <f t="shared" si="9"/>
        <v>3</v>
      </c>
      <c r="N89">
        <f t="shared" si="10"/>
        <v>0</v>
      </c>
      <c r="O89">
        <f t="shared" si="11"/>
        <v>0</v>
      </c>
      <c r="P89">
        <f t="shared" si="12"/>
        <v>67</v>
      </c>
      <c r="Q89">
        <f t="shared" si="13"/>
        <v>33</v>
      </c>
    </row>
    <row r="90" spans="1:17" ht="16" thickBot="1" x14ac:dyDescent="0.4">
      <c r="A90" s="9" t="s">
        <v>76</v>
      </c>
      <c r="B90" s="12" t="s">
        <v>183</v>
      </c>
      <c r="C90" s="12">
        <v>3</v>
      </c>
      <c r="D90" s="11">
        <v>4</v>
      </c>
      <c r="E90" s="11">
        <v>4</v>
      </c>
      <c r="F90" s="5">
        <v>68</v>
      </c>
      <c r="G90" s="5">
        <v>1</v>
      </c>
      <c r="H90" s="5">
        <v>0</v>
      </c>
      <c r="I90" s="5">
        <v>0</v>
      </c>
      <c r="J90" s="5">
        <v>31</v>
      </c>
      <c r="K90">
        <f t="shared" si="7"/>
        <v>69</v>
      </c>
      <c r="L90">
        <f t="shared" si="8"/>
        <v>68</v>
      </c>
      <c r="M90">
        <f t="shared" si="9"/>
        <v>1</v>
      </c>
      <c r="N90">
        <f t="shared" si="10"/>
        <v>0</v>
      </c>
      <c r="O90">
        <f t="shared" si="11"/>
        <v>0</v>
      </c>
      <c r="P90">
        <f t="shared" si="12"/>
        <v>69</v>
      </c>
      <c r="Q90">
        <f t="shared" si="13"/>
        <v>31</v>
      </c>
    </row>
    <row r="91" spans="1:17" ht="16" thickBot="1" x14ac:dyDescent="0.4">
      <c r="A91" s="9" t="s">
        <v>77</v>
      </c>
      <c r="B91" s="12" t="s">
        <v>184</v>
      </c>
      <c r="C91" s="12">
        <v>3</v>
      </c>
      <c r="D91" s="11">
        <v>4</v>
      </c>
      <c r="E91" s="11">
        <v>4</v>
      </c>
      <c r="F91" s="5">
        <v>69</v>
      </c>
      <c r="G91" s="5">
        <v>6</v>
      </c>
      <c r="H91" s="5">
        <v>0</v>
      </c>
      <c r="I91" s="5">
        <v>0</v>
      </c>
      <c r="J91" s="5">
        <v>34</v>
      </c>
      <c r="K91">
        <f t="shared" si="7"/>
        <v>75</v>
      </c>
      <c r="L91">
        <f t="shared" si="8"/>
        <v>63.302752293577981</v>
      </c>
      <c r="M91">
        <f t="shared" si="9"/>
        <v>5.5045871559633035</v>
      </c>
      <c r="N91">
        <f t="shared" si="10"/>
        <v>0</v>
      </c>
      <c r="O91">
        <f t="shared" si="11"/>
        <v>0</v>
      </c>
      <c r="P91">
        <f t="shared" si="12"/>
        <v>68.807339449541288</v>
      </c>
      <c r="Q91">
        <f t="shared" si="13"/>
        <v>31.192660550458719</v>
      </c>
    </row>
    <row r="92" spans="1:17" ht="16" thickBot="1" x14ac:dyDescent="0.4">
      <c r="A92" s="6" t="s">
        <v>96</v>
      </c>
      <c r="B92" s="11" t="s">
        <v>182</v>
      </c>
      <c r="C92" s="11">
        <v>1</v>
      </c>
      <c r="D92" s="11">
        <v>4</v>
      </c>
      <c r="E92" s="11">
        <v>6</v>
      </c>
      <c r="F92" s="5">
        <v>1</v>
      </c>
      <c r="G92" s="5">
        <v>2</v>
      </c>
      <c r="H92" s="5">
        <v>0</v>
      </c>
      <c r="I92" s="5">
        <v>73</v>
      </c>
      <c r="J92" s="5">
        <v>36</v>
      </c>
      <c r="K92">
        <f t="shared" si="7"/>
        <v>76</v>
      </c>
      <c r="L92">
        <f t="shared" si="8"/>
        <v>0.89285714285714279</v>
      </c>
      <c r="M92">
        <f t="shared" si="9"/>
        <v>1.7857142857142856</v>
      </c>
      <c r="N92">
        <f t="shared" si="10"/>
        <v>0</v>
      </c>
      <c r="O92">
        <f t="shared" si="11"/>
        <v>65.178571428571431</v>
      </c>
      <c r="P92">
        <f t="shared" si="12"/>
        <v>67.857142857142861</v>
      </c>
      <c r="Q92">
        <f t="shared" si="13"/>
        <v>32.142857142857146</v>
      </c>
    </row>
    <row r="93" spans="1:17" ht="16" thickBot="1" x14ac:dyDescent="0.4">
      <c r="A93" s="7" t="s">
        <v>97</v>
      </c>
      <c r="B93" s="11" t="s">
        <v>183</v>
      </c>
      <c r="C93" s="11">
        <v>1</v>
      </c>
      <c r="D93" s="11">
        <v>4</v>
      </c>
      <c r="E93" s="11">
        <v>6</v>
      </c>
      <c r="F93" s="5">
        <v>0</v>
      </c>
      <c r="G93" s="5">
        <v>2</v>
      </c>
      <c r="H93" s="5">
        <v>0</v>
      </c>
      <c r="I93" s="5">
        <v>63</v>
      </c>
      <c r="J93" s="5">
        <v>34</v>
      </c>
      <c r="K93">
        <f t="shared" si="7"/>
        <v>65</v>
      </c>
      <c r="L93">
        <f t="shared" si="8"/>
        <v>0</v>
      </c>
      <c r="M93">
        <f t="shared" si="9"/>
        <v>2.0202020202020203</v>
      </c>
      <c r="N93">
        <f t="shared" si="10"/>
        <v>0</v>
      </c>
      <c r="O93">
        <f t="shared" si="11"/>
        <v>63.636363636363633</v>
      </c>
      <c r="P93">
        <f t="shared" si="12"/>
        <v>65.656565656565661</v>
      </c>
      <c r="Q93">
        <f t="shared" si="13"/>
        <v>34.343434343434339</v>
      </c>
    </row>
    <row r="94" spans="1:17" ht="16" thickBot="1" x14ac:dyDescent="0.4">
      <c r="A94" s="7" t="s">
        <v>98</v>
      </c>
      <c r="B94" s="11" t="s">
        <v>184</v>
      </c>
      <c r="C94" s="11">
        <v>1</v>
      </c>
      <c r="D94" s="11">
        <v>4</v>
      </c>
      <c r="E94" s="11">
        <v>6</v>
      </c>
      <c r="F94" s="5">
        <v>0</v>
      </c>
      <c r="G94" s="5">
        <v>2</v>
      </c>
      <c r="H94" s="5">
        <v>0</v>
      </c>
      <c r="I94" s="5">
        <v>60</v>
      </c>
      <c r="J94" s="5">
        <v>40</v>
      </c>
      <c r="K94">
        <f t="shared" si="7"/>
        <v>62</v>
      </c>
      <c r="L94">
        <f t="shared" si="8"/>
        <v>0</v>
      </c>
      <c r="M94">
        <f t="shared" si="9"/>
        <v>1.9607843137254901</v>
      </c>
      <c r="N94">
        <f t="shared" si="10"/>
        <v>0</v>
      </c>
      <c r="O94">
        <f t="shared" si="11"/>
        <v>58.82352941176471</v>
      </c>
      <c r="P94">
        <f t="shared" si="12"/>
        <v>60.784313725490193</v>
      </c>
      <c r="Q94">
        <f t="shared" si="13"/>
        <v>39.215686274509807</v>
      </c>
    </row>
    <row r="95" spans="1:17" ht="16" thickBot="1" x14ac:dyDescent="0.4">
      <c r="A95" s="7" t="s">
        <v>99</v>
      </c>
      <c r="B95" s="11" t="s">
        <v>182</v>
      </c>
      <c r="C95" s="11">
        <v>2</v>
      </c>
      <c r="D95" s="11">
        <v>4</v>
      </c>
      <c r="E95" s="11">
        <v>6</v>
      </c>
      <c r="F95" s="5">
        <v>0</v>
      </c>
      <c r="G95" s="5">
        <v>3</v>
      </c>
      <c r="H95" s="5">
        <v>0</v>
      </c>
      <c r="I95" s="5">
        <v>69</v>
      </c>
      <c r="J95" s="5">
        <v>31</v>
      </c>
      <c r="K95">
        <f t="shared" si="7"/>
        <v>72</v>
      </c>
      <c r="L95">
        <f t="shared" si="8"/>
        <v>0</v>
      </c>
      <c r="M95">
        <f t="shared" si="9"/>
        <v>2.912621359223301</v>
      </c>
      <c r="N95">
        <f t="shared" si="10"/>
        <v>0</v>
      </c>
      <c r="O95">
        <f t="shared" si="11"/>
        <v>66.990291262135926</v>
      </c>
      <c r="P95">
        <f t="shared" si="12"/>
        <v>69.902912621359221</v>
      </c>
      <c r="Q95">
        <f t="shared" si="13"/>
        <v>30.097087378640776</v>
      </c>
    </row>
    <row r="96" spans="1:17" ht="16" thickBot="1" x14ac:dyDescent="0.4">
      <c r="A96" s="7" t="s">
        <v>100</v>
      </c>
      <c r="B96" s="11" t="s">
        <v>183</v>
      </c>
      <c r="C96" s="11">
        <v>2</v>
      </c>
      <c r="D96" s="11">
        <v>4</v>
      </c>
      <c r="E96" s="11">
        <v>6</v>
      </c>
      <c r="F96" s="5">
        <v>0</v>
      </c>
      <c r="G96" s="5">
        <v>4</v>
      </c>
      <c r="H96" s="5">
        <v>0</v>
      </c>
      <c r="I96" s="5">
        <v>71</v>
      </c>
      <c r="J96" s="5">
        <v>28</v>
      </c>
      <c r="K96">
        <f t="shared" si="7"/>
        <v>75</v>
      </c>
      <c r="L96">
        <f t="shared" si="8"/>
        <v>0</v>
      </c>
      <c r="M96">
        <f t="shared" si="9"/>
        <v>3.8834951456310676</v>
      </c>
      <c r="N96">
        <f t="shared" si="10"/>
        <v>0</v>
      </c>
      <c r="O96">
        <f t="shared" si="11"/>
        <v>68.932038834951456</v>
      </c>
      <c r="P96">
        <f t="shared" si="12"/>
        <v>72.815533980582529</v>
      </c>
      <c r="Q96">
        <f t="shared" si="13"/>
        <v>27.184466019417474</v>
      </c>
    </row>
    <row r="97" spans="1:17" ht="16" thickBot="1" x14ac:dyDescent="0.4">
      <c r="A97" s="7" t="s">
        <v>101</v>
      </c>
      <c r="B97" s="11" t="s">
        <v>184</v>
      </c>
      <c r="C97" s="11">
        <v>2</v>
      </c>
      <c r="D97" s="11">
        <v>4</v>
      </c>
      <c r="E97" s="11">
        <v>6</v>
      </c>
      <c r="F97" s="5">
        <v>0</v>
      </c>
      <c r="G97" s="5">
        <v>3</v>
      </c>
      <c r="H97" s="5">
        <v>0</v>
      </c>
      <c r="I97" s="5">
        <v>69</v>
      </c>
      <c r="J97" s="5">
        <v>38</v>
      </c>
      <c r="K97">
        <f t="shared" si="7"/>
        <v>72</v>
      </c>
      <c r="L97">
        <f t="shared" si="8"/>
        <v>0</v>
      </c>
      <c r="M97">
        <f t="shared" si="9"/>
        <v>2.7272727272727271</v>
      </c>
      <c r="N97">
        <f t="shared" si="10"/>
        <v>0</v>
      </c>
      <c r="O97">
        <f t="shared" si="11"/>
        <v>62.727272727272734</v>
      </c>
      <c r="P97">
        <f t="shared" si="12"/>
        <v>65.454545454545453</v>
      </c>
      <c r="Q97">
        <f t="shared" si="13"/>
        <v>34.545454545454547</v>
      </c>
    </row>
    <row r="98" spans="1:17" ht="16" thickBot="1" x14ac:dyDescent="0.4">
      <c r="A98" s="7" t="s">
        <v>102</v>
      </c>
      <c r="B98" s="11" t="s">
        <v>182</v>
      </c>
      <c r="C98" s="11">
        <v>3</v>
      </c>
      <c r="D98" s="11">
        <v>4</v>
      </c>
      <c r="E98" s="11">
        <v>6</v>
      </c>
      <c r="F98" s="5">
        <v>0</v>
      </c>
      <c r="G98" s="5">
        <v>1</v>
      </c>
      <c r="H98" s="5">
        <v>0</v>
      </c>
      <c r="I98" s="5">
        <v>74</v>
      </c>
      <c r="J98" s="5">
        <v>29</v>
      </c>
      <c r="K98">
        <f t="shared" si="7"/>
        <v>75</v>
      </c>
      <c r="L98">
        <f t="shared" si="8"/>
        <v>0</v>
      </c>
      <c r="M98">
        <f t="shared" si="9"/>
        <v>0.96153846153846156</v>
      </c>
      <c r="N98">
        <f t="shared" si="10"/>
        <v>0</v>
      </c>
      <c r="O98">
        <f t="shared" si="11"/>
        <v>71.15384615384616</v>
      </c>
      <c r="P98">
        <f t="shared" si="12"/>
        <v>72.115384615384613</v>
      </c>
      <c r="Q98">
        <f t="shared" si="13"/>
        <v>27.884615384615387</v>
      </c>
    </row>
    <row r="99" spans="1:17" ht="16" thickBot="1" x14ac:dyDescent="0.4">
      <c r="A99" s="7" t="s">
        <v>103</v>
      </c>
      <c r="B99" s="11" t="s">
        <v>183</v>
      </c>
      <c r="C99" s="11">
        <v>3</v>
      </c>
      <c r="D99" s="11">
        <v>4</v>
      </c>
      <c r="E99" s="11">
        <v>6</v>
      </c>
      <c r="F99" s="5">
        <v>0</v>
      </c>
      <c r="G99" s="5">
        <v>5</v>
      </c>
      <c r="H99" s="5">
        <v>0</v>
      </c>
      <c r="I99" s="5">
        <v>66</v>
      </c>
      <c r="J99" s="5">
        <v>29</v>
      </c>
      <c r="K99">
        <f t="shared" si="7"/>
        <v>71</v>
      </c>
      <c r="L99">
        <f t="shared" si="8"/>
        <v>0</v>
      </c>
      <c r="M99">
        <f t="shared" si="9"/>
        <v>5</v>
      </c>
      <c r="N99">
        <f t="shared" si="10"/>
        <v>0</v>
      </c>
      <c r="O99">
        <f t="shared" si="11"/>
        <v>66</v>
      </c>
      <c r="P99">
        <f t="shared" si="12"/>
        <v>71</v>
      </c>
      <c r="Q99">
        <f t="shared" si="13"/>
        <v>28.999999999999996</v>
      </c>
    </row>
    <row r="100" spans="1:17" ht="16" thickBot="1" x14ac:dyDescent="0.4">
      <c r="A100" s="7" t="s">
        <v>104</v>
      </c>
      <c r="B100" s="11" t="s">
        <v>184</v>
      </c>
      <c r="C100" s="11">
        <v>3</v>
      </c>
      <c r="D100" s="11">
        <v>4</v>
      </c>
      <c r="E100" s="11">
        <v>6</v>
      </c>
      <c r="F100" s="5">
        <v>0</v>
      </c>
      <c r="G100" s="5">
        <v>2</v>
      </c>
      <c r="H100" s="5">
        <v>0</v>
      </c>
      <c r="I100" s="5">
        <v>60</v>
      </c>
      <c r="J100" s="5">
        <v>40</v>
      </c>
      <c r="K100">
        <f t="shared" si="7"/>
        <v>62</v>
      </c>
      <c r="L100">
        <f t="shared" si="8"/>
        <v>0</v>
      </c>
      <c r="M100">
        <f t="shared" si="9"/>
        <v>1.9607843137254901</v>
      </c>
      <c r="N100">
        <f t="shared" si="10"/>
        <v>0</v>
      </c>
      <c r="O100">
        <f t="shared" si="11"/>
        <v>58.82352941176471</v>
      </c>
      <c r="P100">
        <f t="shared" si="12"/>
        <v>60.784313725490193</v>
      </c>
      <c r="Q100">
        <f t="shared" si="13"/>
        <v>39.215686274509807</v>
      </c>
    </row>
    <row r="101" spans="1:17" ht="16" thickBot="1" x14ac:dyDescent="0.4">
      <c r="A101" s="7" t="s">
        <v>105</v>
      </c>
      <c r="B101" s="11" t="s">
        <v>182</v>
      </c>
      <c r="C101" s="11">
        <v>1</v>
      </c>
      <c r="D101" s="11">
        <v>4</v>
      </c>
      <c r="E101" s="11">
        <v>6</v>
      </c>
      <c r="F101" s="5">
        <v>58</v>
      </c>
      <c r="G101" s="5">
        <v>6</v>
      </c>
      <c r="H101" s="5">
        <v>0</v>
      </c>
      <c r="I101" s="5">
        <v>0</v>
      </c>
      <c r="J101" s="5">
        <v>41</v>
      </c>
      <c r="K101">
        <f t="shared" si="7"/>
        <v>64</v>
      </c>
      <c r="L101">
        <f t="shared" si="8"/>
        <v>55.238095238095241</v>
      </c>
      <c r="M101">
        <f t="shared" si="9"/>
        <v>5.7142857142857144</v>
      </c>
      <c r="N101">
        <f t="shared" si="10"/>
        <v>0</v>
      </c>
      <c r="O101">
        <f t="shared" si="11"/>
        <v>0</v>
      </c>
      <c r="P101">
        <f t="shared" si="12"/>
        <v>60.952380952380956</v>
      </c>
      <c r="Q101">
        <f t="shared" si="13"/>
        <v>39.047619047619051</v>
      </c>
    </row>
    <row r="102" spans="1:17" ht="16" thickBot="1" x14ac:dyDescent="0.4">
      <c r="A102" s="7" t="s">
        <v>106</v>
      </c>
      <c r="B102" s="11" t="s">
        <v>183</v>
      </c>
      <c r="C102" s="11">
        <v>1</v>
      </c>
      <c r="D102" s="11">
        <v>4</v>
      </c>
      <c r="E102" s="11">
        <v>6</v>
      </c>
      <c r="F102" s="5">
        <v>52</v>
      </c>
      <c r="G102" s="5">
        <v>6</v>
      </c>
      <c r="H102" s="5">
        <v>0</v>
      </c>
      <c r="I102" s="5">
        <v>0</v>
      </c>
      <c r="J102" s="5">
        <v>44</v>
      </c>
      <c r="K102">
        <f t="shared" si="7"/>
        <v>58</v>
      </c>
      <c r="L102">
        <f t="shared" si="8"/>
        <v>50.980392156862742</v>
      </c>
      <c r="M102">
        <f t="shared" si="9"/>
        <v>5.8823529411764701</v>
      </c>
      <c r="N102">
        <f t="shared" si="10"/>
        <v>0</v>
      </c>
      <c r="O102">
        <f t="shared" si="11"/>
        <v>0</v>
      </c>
      <c r="P102">
        <f t="shared" si="12"/>
        <v>56.862745098039213</v>
      </c>
      <c r="Q102">
        <f t="shared" si="13"/>
        <v>43.137254901960787</v>
      </c>
    </row>
    <row r="103" spans="1:17" ht="16" thickBot="1" x14ac:dyDescent="0.4">
      <c r="A103" s="7" t="s">
        <v>107</v>
      </c>
      <c r="B103" s="11" t="s">
        <v>184</v>
      </c>
      <c r="C103" s="11">
        <v>1</v>
      </c>
      <c r="D103" s="11">
        <v>4</v>
      </c>
      <c r="E103" s="11">
        <v>6</v>
      </c>
      <c r="F103" s="5">
        <v>53</v>
      </c>
      <c r="G103" s="5">
        <v>5</v>
      </c>
      <c r="H103" s="5">
        <v>0</v>
      </c>
      <c r="I103" s="5">
        <v>0</v>
      </c>
      <c r="J103" s="5">
        <v>40</v>
      </c>
      <c r="K103">
        <f t="shared" si="7"/>
        <v>58</v>
      </c>
      <c r="L103">
        <f t="shared" si="8"/>
        <v>54.081632653061227</v>
      </c>
      <c r="M103">
        <f t="shared" si="9"/>
        <v>5.1020408163265305</v>
      </c>
      <c r="N103">
        <f t="shared" si="10"/>
        <v>0</v>
      </c>
      <c r="O103">
        <f t="shared" si="11"/>
        <v>0</v>
      </c>
      <c r="P103">
        <f t="shared" si="12"/>
        <v>59.183673469387756</v>
      </c>
      <c r="Q103">
        <f t="shared" si="13"/>
        <v>40.816326530612244</v>
      </c>
    </row>
    <row r="104" spans="1:17" ht="16" thickBot="1" x14ac:dyDescent="0.4">
      <c r="A104" s="7" t="s">
        <v>108</v>
      </c>
      <c r="B104" s="11" t="s">
        <v>182</v>
      </c>
      <c r="C104" s="11">
        <v>2</v>
      </c>
      <c r="D104" s="11">
        <v>4</v>
      </c>
      <c r="E104" s="11">
        <v>6</v>
      </c>
      <c r="F104" s="5">
        <v>59</v>
      </c>
      <c r="G104" s="5">
        <v>5</v>
      </c>
      <c r="H104" s="5">
        <v>0</v>
      </c>
      <c r="I104" s="5">
        <v>0</v>
      </c>
      <c r="J104" s="5">
        <v>37</v>
      </c>
      <c r="K104">
        <f t="shared" si="7"/>
        <v>64</v>
      </c>
      <c r="L104">
        <f t="shared" si="8"/>
        <v>58.415841584158414</v>
      </c>
      <c r="M104">
        <f t="shared" si="9"/>
        <v>4.9504950495049505</v>
      </c>
      <c r="N104">
        <f t="shared" si="10"/>
        <v>0</v>
      </c>
      <c r="O104">
        <f t="shared" si="11"/>
        <v>0</v>
      </c>
      <c r="P104">
        <f t="shared" si="12"/>
        <v>63.366336633663366</v>
      </c>
      <c r="Q104">
        <f t="shared" si="13"/>
        <v>36.633663366336634</v>
      </c>
    </row>
    <row r="105" spans="1:17" ht="16" thickBot="1" x14ac:dyDescent="0.4">
      <c r="A105" s="7" t="s">
        <v>109</v>
      </c>
      <c r="B105" s="11" t="s">
        <v>183</v>
      </c>
      <c r="C105" s="11">
        <v>2</v>
      </c>
      <c r="D105" s="11">
        <v>4</v>
      </c>
      <c r="E105" s="11">
        <v>6</v>
      </c>
      <c r="F105" s="5">
        <v>54</v>
      </c>
      <c r="G105" s="5">
        <v>7</v>
      </c>
      <c r="H105" s="5">
        <v>0</v>
      </c>
      <c r="I105" s="5">
        <v>0</v>
      </c>
      <c r="J105" s="5">
        <v>49</v>
      </c>
      <c r="K105">
        <f t="shared" si="7"/>
        <v>61</v>
      </c>
      <c r="L105">
        <f t="shared" si="8"/>
        <v>49.090909090909093</v>
      </c>
      <c r="M105">
        <f t="shared" si="9"/>
        <v>6.3636363636363633</v>
      </c>
      <c r="N105">
        <f t="shared" si="10"/>
        <v>0</v>
      </c>
      <c r="O105">
        <f t="shared" si="11"/>
        <v>0</v>
      </c>
      <c r="P105">
        <f t="shared" si="12"/>
        <v>55.454545454545453</v>
      </c>
      <c r="Q105">
        <f t="shared" si="13"/>
        <v>44.545454545454547</v>
      </c>
    </row>
    <row r="106" spans="1:17" ht="16" thickBot="1" x14ac:dyDescent="0.4">
      <c r="A106" s="7" t="s">
        <v>110</v>
      </c>
      <c r="B106" s="11" t="s">
        <v>184</v>
      </c>
      <c r="C106" s="11">
        <v>2</v>
      </c>
      <c r="D106" s="11">
        <v>4</v>
      </c>
      <c r="E106" s="11">
        <v>6</v>
      </c>
      <c r="F106" s="5">
        <v>54</v>
      </c>
      <c r="G106" s="5">
        <v>3</v>
      </c>
      <c r="H106" s="5">
        <v>1</v>
      </c>
      <c r="I106" s="5">
        <v>0</v>
      </c>
      <c r="J106" s="5">
        <v>43</v>
      </c>
      <c r="K106">
        <f t="shared" si="7"/>
        <v>58</v>
      </c>
      <c r="L106">
        <f t="shared" si="8"/>
        <v>53.46534653465347</v>
      </c>
      <c r="M106">
        <f t="shared" si="9"/>
        <v>2.9702970297029703</v>
      </c>
      <c r="N106">
        <f t="shared" si="10"/>
        <v>0.99009900990099009</v>
      </c>
      <c r="O106">
        <f t="shared" si="11"/>
        <v>0</v>
      </c>
      <c r="P106">
        <f t="shared" si="12"/>
        <v>57.42574257425742</v>
      </c>
      <c r="Q106">
        <f t="shared" si="13"/>
        <v>42.574257425742573</v>
      </c>
    </row>
    <row r="107" spans="1:17" ht="16" thickBot="1" x14ac:dyDescent="0.4">
      <c r="A107" s="7" t="s">
        <v>111</v>
      </c>
      <c r="B107" s="11" t="s">
        <v>182</v>
      </c>
      <c r="C107" s="11">
        <v>3</v>
      </c>
      <c r="D107" s="11">
        <v>4</v>
      </c>
      <c r="E107" s="11">
        <v>6</v>
      </c>
      <c r="F107" s="5">
        <v>52</v>
      </c>
      <c r="G107" s="5">
        <v>3</v>
      </c>
      <c r="H107" s="5">
        <v>1</v>
      </c>
      <c r="I107" s="5">
        <v>0</v>
      </c>
      <c r="J107" s="5">
        <v>44</v>
      </c>
      <c r="K107">
        <f t="shared" si="7"/>
        <v>56</v>
      </c>
      <c r="L107">
        <f t="shared" si="8"/>
        <v>52</v>
      </c>
      <c r="M107">
        <f t="shared" si="9"/>
        <v>3</v>
      </c>
      <c r="N107">
        <f t="shared" si="10"/>
        <v>1</v>
      </c>
      <c r="O107">
        <f t="shared" si="11"/>
        <v>0</v>
      </c>
      <c r="P107">
        <f t="shared" si="12"/>
        <v>56.000000000000007</v>
      </c>
      <c r="Q107">
        <f t="shared" si="13"/>
        <v>44</v>
      </c>
    </row>
    <row r="108" spans="1:17" ht="16" thickBot="1" x14ac:dyDescent="0.4">
      <c r="A108" s="7" t="s">
        <v>112</v>
      </c>
      <c r="B108" s="11" t="s">
        <v>183</v>
      </c>
      <c r="C108" s="11">
        <v>3</v>
      </c>
      <c r="D108" s="11">
        <v>4</v>
      </c>
      <c r="E108" s="11">
        <v>6</v>
      </c>
      <c r="F108" s="5">
        <v>57</v>
      </c>
      <c r="G108" s="5">
        <v>0</v>
      </c>
      <c r="H108" s="5">
        <v>0</v>
      </c>
      <c r="I108" s="5">
        <v>0</v>
      </c>
      <c r="J108" s="5">
        <v>43</v>
      </c>
      <c r="K108">
        <f t="shared" si="7"/>
        <v>57</v>
      </c>
      <c r="L108">
        <f t="shared" si="8"/>
        <v>56.999999999999993</v>
      </c>
      <c r="M108">
        <f t="shared" si="9"/>
        <v>0</v>
      </c>
      <c r="N108">
        <f t="shared" si="10"/>
        <v>0</v>
      </c>
      <c r="O108">
        <f t="shared" si="11"/>
        <v>0</v>
      </c>
      <c r="P108">
        <f t="shared" si="12"/>
        <v>56.999999999999993</v>
      </c>
      <c r="Q108">
        <f t="shared" si="13"/>
        <v>43</v>
      </c>
    </row>
    <row r="109" spans="1:17" ht="16" thickBot="1" x14ac:dyDescent="0.4">
      <c r="A109" s="7" t="s">
        <v>113</v>
      </c>
      <c r="B109" s="11" t="s">
        <v>184</v>
      </c>
      <c r="C109" s="11">
        <v>3</v>
      </c>
      <c r="D109" s="11">
        <v>4</v>
      </c>
      <c r="E109" s="11">
        <v>6</v>
      </c>
      <c r="F109" s="5">
        <v>61</v>
      </c>
      <c r="G109" s="5">
        <v>7</v>
      </c>
      <c r="H109" s="5">
        <v>0</v>
      </c>
      <c r="I109" s="5">
        <v>0</v>
      </c>
      <c r="J109" s="5">
        <v>33</v>
      </c>
      <c r="K109">
        <f t="shared" si="7"/>
        <v>68</v>
      </c>
      <c r="L109">
        <f t="shared" si="8"/>
        <v>60.396039603960396</v>
      </c>
      <c r="M109">
        <f t="shared" si="9"/>
        <v>6.9306930693069315</v>
      </c>
      <c r="N109">
        <f t="shared" si="10"/>
        <v>0</v>
      </c>
      <c r="O109">
        <f t="shared" si="11"/>
        <v>0</v>
      </c>
      <c r="P109">
        <f t="shared" si="12"/>
        <v>67.32673267326733</v>
      </c>
      <c r="Q109">
        <f t="shared" si="13"/>
        <v>32.673267326732677</v>
      </c>
    </row>
    <row r="110" spans="1:17" ht="16" thickBot="1" x14ac:dyDescent="0.4">
      <c r="A110" s="6" t="s">
        <v>132</v>
      </c>
      <c r="B110" s="11" t="s">
        <v>182</v>
      </c>
      <c r="C110" s="11">
        <v>1</v>
      </c>
      <c r="D110" s="11">
        <v>8</v>
      </c>
      <c r="E110" s="11">
        <v>6</v>
      </c>
      <c r="F110" s="5">
        <v>0</v>
      </c>
      <c r="G110" s="5">
        <v>6</v>
      </c>
      <c r="H110" s="5">
        <v>1</v>
      </c>
      <c r="I110" s="5">
        <v>45</v>
      </c>
      <c r="J110" s="5">
        <v>50</v>
      </c>
      <c r="K110">
        <f t="shared" si="7"/>
        <v>52</v>
      </c>
      <c r="L110">
        <f t="shared" si="8"/>
        <v>0</v>
      </c>
      <c r="M110">
        <f t="shared" si="9"/>
        <v>5.8823529411764701</v>
      </c>
      <c r="N110">
        <f t="shared" si="10"/>
        <v>0.98039215686274506</v>
      </c>
      <c r="O110">
        <f t="shared" si="11"/>
        <v>44.117647058823529</v>
      </c>
      <c r="P110">
        <f t="shared" si="12"/>
        <v>50.980392156862742</v>
      </c>
      <c r="Q110">
        <f t="shared" si="13"/>
        <v>49.019607843137251</v>
      </c>
    </row>
    <row r="111" spans="1:17" ht="16" thickBot="1" x14ac:dyDescent="0.4">
      <c r="A111" s="7" t="s">
        <v>133</v>
      </c>
      <c r="B111" s="11" t="s">
        <v>183</v>
      </c>
      <c r="C111" s="11">
        <v>1</v>
      </c>
      <c r="D111" s="11">
        <v>8</v>
      </c>
      <c r="E111" s="11">
        <v>2</v>
      </c>
      <c r="F111" s="5">
        <v>0</v>
      </c>
      <c r="G111" s="5">
        <v>4</v>
      </c>
      <c r="H111" s="5">
        <v>0</v>
      </c>
      <c r="I111" s="5">
        <v>52</v>
      </c>
      <c r="J111" s="5">
        <v>47</v>
      </c>
      <c r="K111">
        <f t="shared" si="7"/>
        <v>56</v>
      </c>
      <c r="L111">
        <f t="shared" si="8"/>
        <v>0</v>
      </c>
      <c r="M111">
        <f t="shared" si="9"/>
        <v>3.8834951456310676</v>
      </c>
      <c r="N111">
        <f t="shared" si="10"/>
        <v>0</v>
      </c>
      <c r="O111">
        <f t="shared" si="11"/>
        <v>50.485436893203882</v>
      </c>
      <c r="P111">
        <f t="shared" si="12"/>
        <v>54.368932038834949</v>
      </c>
      <c r="Q111">
        <f t="shared" si="13"/>
        <v>45.631067961165051</v>
      </c>
    </row>
    <row r="112" spans="1:17" ht="16" thickBot="1" x14ac:dyDescent="0.4">
      <c r="A112" s="7" t="s">
        <v>134</v>
      </c>
      <c r="B112" s="11" t="s">
        <v>184</v>
      </c>
      <c r="C112" s="11">
        <v>1</v>
      </c>
      <c r="D112" s="11">
        <v>8</v>
      </c>
      <c r="E112" s="11">
        <v>2</v>
      </c>
      <c r="F112" s="5">
        <v>0</v>
      </c>
      <c r="G112" s="5">
        <v>2</v>
      </c>
      <c r="H112" s="5">
        <v>0</v>
      </c>
      <c r="I112" s="5">
        <v>56</v>
      </c>
      <c r="J112" s="5">
        <v>42</v>
      </c>
      <c r="K112">
        <f t="shared" si="7"/>
        <v>58</v>
      </c>
      <c r="L112">
        <f t="shared" si="8"/>
        <v>0</v>
      </c>
      <c r="M112">
        <f t="shared" si="9"/>
        <v>2</v>
      </c>
      <c r="N112">
        <f t="shared" si="10"/>
        <v>0</v>
      </c>
      <c r="O112">
        <f t="shared" si="11"/>
        <v>56.000000000000007</v>
      </c>
      <c r="P112">
        <f t="shared" si="12"/>
        <v>57.999999999999993</v>
      </c>
      <c r="Q112">
        <f t="shared" si="13"/>
        <v>42</v>
      </c>
    </row>
    <row r="113" spans="1:17" ht="16" thickBot="1" x14ac:dyDescent="0.4">
      <c r="A113" s="7" t="s">
        <v>135</v>
      </c>
      <c r="B113" s="11" t="s">
        <v>182</v>
      </c>
      <c r="C113" s="11">
        <v>2</v>
      </c>
      <c r="D113" s="11">
        <v>8</v>
      </c>
      <c r="E113" s="11">
        <v>2</v>
      </c>
      <c r="F113" s="5">
        <v>1</v>
      </c>
      <c r="G113" s="5">
        <v>4</v>
      </c>
      <c r="H113" s="5">
        <v>2</v>
      </c>
      <c r="I113" s="5">
        <v>55</v>
      </c>
      <c r="J113" s="5">
        <v>40</v>
      </c>
      <c r="K113">
        <f t="shared" si="7"/>
        <v>62</v>
      </c>
      <c r="L113">
        <f t="shared" si="8"/>
        <v>0.98039215686274506</v>
      </c>
      <c r="M113">
        <f t="shared" si="9"/>
        <v>3.9215686274509802</v>
      </c>
      <c r="N113">
        <f t="shared" si="10"/>
        <v>1.9607843137254901</v>
      </c>
      <c r="O113">
        <f t="shared" si="11"/>
        <v>53.921568627450981</v>
      </c>
      <c r="P113">
        <f t="shared" si="12"/>
        <v>60.784313725490193</v>
      </c>
      <c r="Q113">
        <f t="shared" si="13"/>
        <v>39.215686274509807</v>
      </c>
    </row>
    <row r="114" spans="1:17" ht="16" thickBot="1" x14ac:dyDescent="0.4">
      <c r="A114" s="7" t="s">
        <v>136</v>
      </c>
      <c r="B114" s="11" t="s">
        <v>183</v>
      </c>
      <c r="C114" s="11">
        <v>2</v>
      </c>
      <c r="D114" s="11">
        <v>8</v>
      </c>
      <c r="E114" s="11">
        <v>2</v>
      </c>
      <c r="F114" s="5">
        <v>0</v>
      </c>
      <c r="G114" s="5">
        <v>5</v>
      </c>
      <c r="H114" s="5">
        <v>0</v>
      </c>
      <c r="I114" s="5">
        <v>56</v>
      </c>
      <c r="J114" s="5">
        <v>40</v>
      </c>
      <c r="K114">
        <f t="shared" si="7"/>
        <v>61</v>
      </c>
      <c r="L114">
        <f t="shared" si="8"/>
        <v>0</v>
      </c>
      <c r="M114">
        <f t="shared" si="9"/>
        <v>4.9504950495049505</v>
      </c>
      <c r="N114">
        <f t="shared" si="10"/>
        <v>0</v>
      </c>
      <c r="O114">
        <f t="shared" si="11"/>
        <v>55.445544554455452</v>
      </c>
      <c r="P114">
        <f t="shared" si="12"/>
        <v>60.396039603960396</v>
      </c>
      <c r="Q114">
        <f t="shared" si="13"/>
        <v>39.603960396039604</v>
      </c>
    </row>
    <row r="115" spans="1:17" ht="16" thickBot="1" x14ac:dyDescent="0.4">
      <c r="A115" s="7" t="s">
        <v>137</v>
      </c>
      <c r="B115" s="11" t="s">
        <v>184</v>
      </c>
      <c r="C115" s="11">
        <v>2</v>
      </c>
      <c r="D115" s="11">
        <v>8</v>
      </c>
      <c r="E115" s="11">
        <v>2</v>
      </c>
      <c r="F115" s="5">
        <v>2</v>
      </c>
      <c r="G115" s="5">
        <v>2</v>
      </c>
      <c r="H115" s="5">
        <v>0</v>
      </c>
      <c r="I115" s="5">
        <v>44</v>
      </c>
      <c r="J115" s="5">
        <v>51</v>
      </c>
      <c r="K115">
        <f t="shared" si="7"/>
        <v>48</v>
      </c>
      <c r="L115">
        <f t="shared" si="8"/>
        <v>2.0202020202020203</v>
      </c>
      <c r="M115">
        <f t="shared" si="9"/>
        <v>2.0202020202020203</v>
      </c>
      <c r="N115">
        <f t="shared" si="10"/>
        <v>0</v>
      </c>
      <c r="O115">
        <f t="shared" si="11"/>
        <v>44.444444444444443</v>
      </c>
      <c r="P115">
        <f t="shared" si="12"/>
        <v>48.484848484848484</v>
      </c>
      <c r="Q115">
        <f t="shared" si="13"/>
        <v>51.515151515151516</v>
      </c>
    </row>
    <row r="116" spans="1:17" ht="16" thickBot="1" x14ac:dyDescent="0.4">
      <c r="A116" s="7" t="s">
        <v>138</v>
      </c>
      <c r="B116" s="11" t="s">
        <v>182</v>
      </c>
      <c r="C116" s="11">
        <v>3</v>
      </c>
      <c r="D116" s="11">
        <v>8</v>
      </c>
      <c r="E116" s="11">
        <v>2</v>
      </c>
      <c r="F116" s="5">
        <v>0</v>
      </c>
      <c r="G116" s="5">
        <v>5</v>
      </c>
      <c r="H116" s="5">
        <v>3</v>
      </c>
      <c r="I116" s="5">
        <v>49</v>
      </c>
      <c r="J116" s="5">
        <v>46</v>
      </c>
      <c r="K116">
        <f t="shared" si="7"/>
        <v>57</v>
      </c>
      <c r="L116">
        <f t="shared" si="8"/>
        <v>0</v>
      </c>
      <c r="M116">
        <f t="shared" si="9"/>
        <v>4.8543689320388346</v>
      </c>
      <c r="N116">
        <f t="shared" si="10"/>
        <v>2.912621359223301</v>
      </c>
      <c r="O116">
        <f t="shared" si="11"/>
        <v>47.572815533980581</v>
      </c>
      <c r="P116">
        <f t="shared" si="12"/>
        <v>55.339805825242713</v>
      </c>
      <c r="Q116">
        <f t="shared" si="13"/>
        <v>44.660194174757287</v>
      </c>
    </row>
    <row r="117" spans="1:17" ht="16" thickBot="1" x14ac:dyDescent="0.4">
      <c r="A117" s="7" t="s">
        <v>139</v>
      </c>
      <c r="B117" s="11" t="s">
        <v>183</v>
      </c>
      <c r="C117" s="11">
        <v>3</v>
      </c>
      <c r="D117" s="11">
        <v>8</v>
      </c>
      <c r="E117" s="11">
        <v>2</v>
      </c>
      <c r="F117" s="5">
        <v>3</v>
      </c>
      <c r="G117" s="5">
        <v>1</v>
      </c>
      <c r="H117" s="5">
        <v>2</v>
      </c>
      <c r="I117" s="5">
        <v>55</v>
      </c>
      <c r="J117" s="5">
        <v>45</v>
      </c>
      <c r="K117">
        <f t="shared" si="7"/>
        <v>61</v>
      </c>
      <c r="L117">
        <f t="shared" si="8"/>
        <v>2.8301886792452833</v>
      </c>
      <c r="M117">
        <f t="shared" si="9"/>
        <v>0.94339622641509435</v>
      </c>
      <c r="N117">
        <f t="shared" si="10"/>
        <v>1.8867924528301887</v>
      </c>
      <c r="O117">
        <f t="shared" si="11"/>
        <v>51.886792452830186</v>
      </c>
      <c r="P117">
        <f t="shared" si="12"/>
        <v>57.547169811320757</v>
      </c>
      <c r="Q117">
        <f t="shared" si="13"/>
        <v>42.452830188679243</v>
      </c>
    </row>
    <row r="118" spans="1:17" ht="16" thickBot="1" x14ac:dyDescent="0.4">
      <c r="A118" s="7" t="s">
        <v>140</v>
      </c>
      <c r="B118" s="11" t="s">
        <v>184</v>
      </c>
      <c r="C118" s="11">
        <v>3</v>
      </c>
      <c r="D118" s="11">
        <v>8</v>
      </c>
      <c r="E118" s="11">
        <v>2</v>
      </c>
      <c r="F118" s="5">
        <v>3</v>
      </c>
      <c r="G118" s="5">
        <v>0</v>
      </c>
      <c r="H118" s="5">
        <v>2</v>
      </c>
      <c r="I118" s="5">
        <v>46</v>
      </c>
      <c r="J118" s="5">
        <v>53</v>
      </c>
      <c r="K118">
        <f t="shared" si="7"/>
        <v>51</v>
      </c>
      <c r="L118">
        <f t="shared" si="8"/>
        <v>2.8846153846153846</v>
      </c>
      <c r="M118">
        <f t="shared" si="9"/>
        <v>0</v>
      </c>
      <c r="N118">
        <f t="shared" si="10"/>
        <v>1.9230769230769231</v>
      </c>
      <c r="O118">
        <f t="shared" si="11"/>
        <v>44.230769230769226</v>
      </c>
      <c r="P118">
        <f t="shared" si="12"/>
        <v>49.038461538461533</v>
      </c>
      <c r="Q118">
        <f t="shared" si="13"/>
        <v>50.96153846153846</v>
      </c>
    </row>
    <row r="119" spans="1:17" ht="16" thickBot="1" x14ac:dyDescent="0.4">
      <c r="A119" s="7" t="s">
        <v>141</v>
      </c>
      <c r="B119" s="11" t="s">
        <v>182</v>
      </c>
      <c r="C119" s="11">
        <v>1</v>
      </c>
      <c r="D119" s="11">
        <v>8</v>
      </c>
      <c r="E119" s="11">
        <v>2</v>
      </c>
      <c r="F119" s="5">
        <v>48</v>
      </c>
      <c r="G119" s="5">
        <v>4</v>
      </c>
      <c r="H119" s="5">
        <v>0</v>
      </c>
      <c r="I119" s="5">
        <v>0</v>
      </c>
      <c r="J119" s="5">
        <v>49</v>
      </c>
      <c r="K119">
        <f t="shared" si="7"/>
        <v>52</v>
      </c>
      <c r="L119">
        <f t="shared" si="8"/>
        <v>47.524752475247524</v>
      </c>
      <c r="M119">
        <f t="shared" si="9"/>
        <v>3.9603960396039604</v>
      </c>
      <c r="N119">
        <f t="shared" si="10"/>
        <v>0</v>
      </c>
      <c r="O119">
        <f t="shared" si="11"/>
        <v>0</v>
      </c>
      <c r="P119">
        <f t="shared" si="12"/>
        <v>51.485148514851488</v>
      </c>
      <c r="Q119">
        <f t="shared" si="13"/>
        <v>48.514851485148512</v>
      </c>
    </row>
    <row r="120" spans="1:17" ht="16" thickBot="1" x14ac:dyDescent="0.4">
      <c r="A120" s="7" t="s">
        <v>142</v>
      </c>
      <c r="B120" s="11" t="s">
        <v>183</v>
      </c>
      <c r="C120" s="11">
        <v>1</v>
      </c>
      <c r="D120" s="11">
        <v>8</v>
      </c>
      <c r="E120" s="11">
        <v>2</v>
      </c>
      <c r="F120" s="5">
        <v>38</v>
      </c>
      <c r="G120" s="5">
        <v>4</v>
      </c>
      <c r="H120" s="5">
        <v>0</v>
      </c>
      <c r="I120" s="5">
        <v>0</v>
      </c>
      <c r="J120" s="5">
        <v>57</v>
      </c>
      <c r="K120">
        <f t="shared" si="7"/>
        <v>42</v>
      </c>
      <c r="L120">
        <f t="shared" si="8"/>
        <v>38.383838383838381</v>
      </c>
      <c r="M120">
        <f t="shared" si="9"/>
        <v>4.0404040404040407</v>
      </c>
      <c r="N120">
        <f t="shared" si="10"/>
        <v>0</v>
      </c>
      <c r="O120">
        <f t="shared" si="11"/>
        <v>0</v>
      </c>
      <c r="P120">
        <f t="shared" si="12"/>
        <v>42.424242424242422</v>
      </c>
      <c r="Q120">
        <f t="shared" si="13"/>
        <v>57.575757575757578</v>
      </c>
    </row>
    <row r="121" spans="1:17" ht="16" thickBot="1" x14ac:dyDescent="0.4">
      <c r="A121" s="7" t="s">
        <v>143</v>
      </c>
      <c r="B121" s="11" t="s">
        <v>184</v>
      </c>
      <c r="C121" s="11">
        <v>1</v>
      </c>
      <c r="D121" s="11">
        <v>8</v>
      </c>
      <c r="E121" s="11">
        <v>2</v>
      </c>
      <c r="F121" s="5">
        <v>42</v>
      </c>
      <c r="G121" s="5">
        <v>5</v>
      </c>
      <c r="H121" s="5">
        <v>0</v>
      </c>
      <c r="I121" s="5">
        <v>0</v>
      </c>
      <c r="J121" s="5">
        <v>59</v>
      </c>
      <c r="K121">
        <f t="shared" si="7"/>
        <v>47</v>
      </c>
      <c r="L121">
        <f t="shared" si="8"/>
        <v>39.622641509433961</v>
      </c>
      <c r="M121">
        <f t="shared" si="9"/>
        <v>4.716981132075472</v>
      </c>
      <c r="N121">
        <f t="shared" si="10"/>
        <v>0</v>
      </c>
      <c r="O121">
        <f t="shared" si="11"/>
        <v>0</v>
      </c>
      <c r="P121">
        <f t="shared" si="12"/>
        <v>44.339622641509436</v>
      </c>
      <c r="Q121">
        <f t="shared" si="13"/>
        <v>55.660377358490564</v>
      </c>
    </row>
    <row r="122" spans="1:17" ht="16" thickBot="1" x14ac:dyDescent="0.4">
      <c r="A122" s="7" t="s">
        <v>144</v>
      </c>
      <c r="B122" s="11" t="s">
        <v>182</v>
      </c>
      <c r="C122" s="11">
        <v>2</v>
      </c>
      <c r="D122" s="11">
        <v>8</v>
      </c>
      <c r="E122" s="11">
        <v>2</v>
      </c>
      <c r="F122" s="5">
        <v>49</v>
      </c>
      <c r="G122" s="5">
        <v>3</v>
      </c>
      <c r="H122" s="5">
        <v>0</v>
      </c>
      <c r="I122" s="5">
        <v>0</v>
      </c>
      <c r="J122" s="5">
        <v>47</v>
      </c>
      <c r="K122">
        <f t="shared" si="7"/>
        <v>52</v>
      </c>
      <c r="L122">
        <f t="shared" si="8"/>
        <v>49.494949494949495</v>
      </c>
      <c r="M122">
        <f t="shared" si="9"/>
        <v>3.0303030303030303</v>
      </c>
      <c r="N122">
        <f t="shared" si="10"/>
        <v>0</v>
      </c>
      <c r="O122">
        <f t="shared" si="11"/>
        <v>0</v>
      </c>
      <c r="P122">
        <f t="shared" si="12"/>
        <v>52.525252525252533</v>
      </c>
      <c r="Q122">
        <f t="shared" si="13"/>
        <v>47.474747474747474</v>
      </c>
    </row>
    <row r="123" spans="1:17" ht="16" thickBot="1" x14ac:dyDescent="0.4">
      <c r="A123" s="7" t="s">
        <v>145</v>
      </c>
      <c r="B123" s="11" t="s">
        <v>183</v>
      </c>
      <c r="C123" s="11">
        <v>2</v>
      </c>
      <c r="D123" s="11">
        <v>8</v>
      </c>
      <c r="E123" s="11">
        <v>2</v>
      </c>
      <c r="F123" s="5">
        <v>43</v>
      </c>
      <c r="G123" s="5">
        <v>0</v>
      </c>
      <c r="H123" s="5">
        <v>0</v>
      </c>
      <c r="I123" s="5">
        <v>0</v>
      </c>
      <c r="J123" s="5">
        <v>58</v>
      </c>
      <c r="K123">
        <f t="shared" si="7"/>
        <v>43</v>
      </c>
      <c r="L123">
        <f t="shared" si="8"/>
        <v>42.574257425742573</v>
      </c>
      <c r="M123">
        <f t="shared" si="9"/>
        <v>0</v>
      </c>
      <c r="N123">
        <f t="shared" si="10"/>
        <v>0</v>
      </c>
      <c r="O123">
        <f t="shared" si="11"/>
        <v>0</v>
      </c>
      <c r="P123">
        <f t="shared" si="12"/>
        <v>42.574257425742573</v>
      </c>
      <c r="Q123">
        <f t="shared" si="13"/>
        <v>57.42574257425742</v>
      </c>
    </row>
    <row r="124" spans="1:17" ht="16" thickBot="1" x14ac:dyDescent="0.4">
      <c r="A124" s="7" t="s">
        <v>146</v>
      </c>
      <c r="B124" s="11" t="s">
        <v>184</v>
      </c>
      <c r="C124" s="11">
        <v>2</v>
      </c>
      <c r="D124" s="11">
        <v>8</v>
      </c>
      <c r="E124" s="11">
        <v>2</v>
      </c>
      <c r="F124" s="5">
        <v>47</v>
      </c>
      <c r="G124" s="5">
        <v>4</v>
      </c>
      <c r="H124" s="5">
        <v>0</v>
      </c>
      <c r="I124" s="5">
        <v>0</v>
      </c>
      <c r="J124" s="5">
        <v>57</v>
      </c>
      <c r="K124">
        <f t="shared" si="7"/>
        <v>51</v>
      </c>
      <c r="L124">
        <f t="shared" si="8"/>
        <v>43.518518518518519</v>
      </c>
      <c r="M124">
        <f t="shared" si="9"/>
        <v>3.7037037037037033</v>
      </c>
      <c r="N124">
        <f t="shared" si="10"/>
        <v>0</v>
      </c>
      <c r="O124">
        <f t="shared" si="11"/>
        <v>0</v>
      </c>
      <c r="P124">
        <f t="shared" si="12"/>
        <v>47.222222222222221</v>
      </c>
      <c r="Q124">
        <f t="shared" si="13"/>
        <v>52.777777777777779</v>
      </c>
    </row>
    <row r="125" spans="1:17" ht="16" thickBot="1" x14ac:dyDescent="0.4">
      <c r="A125" s="7" t="s">
        <v>147</v>
      </c>
      <c r="B125" s="11" t="s">
        <v>182</v>
      </c>
      <c r="C125" s="11">
        <v>3</v>
      </c>
      <c r="D125" s="11">
        <v>8</v>
      </c>
      <c r="E125" s="11">
        <v>2</v>
      </c>
      <c r="F125" s="5">
        <v>40</v>
      </c>
      <c r="G125" s="5">
        <v>5</v>
      </c>
      <c r="H125" s="5">
        <v>0</v>
      </c>
      <c r="I125" s="5">
        <v>0</v>
      </c>
      <c r="J125" s="5">
        <v>55</v>
      </c>
      <c r="K125">
        <f t="shared" si="7"/>
        <v>45</v>
      </c>
      <c r="L125">
        <f t="shared" si="8"/>
        <v>40</v>
      </c>
      <c r="M125">
        <f t="shared" si="9"/>
        <v>5</v>
      </c>
      <c r="N125">
        <f t="shared" si="10"/>
        <v>0</v>
      </c>
      <c r="O125">
        <f t="shared" si="11"/>
        <v>0</v>
      </c>
      <c r="P125">
        <f t="shared" si="12"/>
        <v>45</v>
      </c>
      <c r="Q125">
        <f t="shared" si="13"/>
        <v>55.000000000000007</v>
      </c>
    </row>
    <row r="126" spans="1:17" ht="16" thickBot="1" x14ac:dyDescent="0.4">
      <c r="A126" s="7" t="s">
        <v>148</v>
      </c>
      <c r="B126" s="11" t="s">
        <v>183</v>
      </c>
      <c r="C126" s="11">
        <v>3</v>
      </c>
      <c r="D126" s="11">
        <v>8</v>
      </c>
      <c r="E126" s="11">
        <v>2</v>
      </c>
      <c r="F126" s="5">
        <v>47</v>
      </c>
      <c r="G126" s="5">
        <v>3</v>
      </c>
      <c r="H126" s="5">
        <v>0</v>
      </c>
      <c r="I126" s="5">
        <v>0</v>
      </c>
      <c r="J126" s="5">
        <v>50</v>
      </c>
      <c r="K126">
        <f t="shared" si="7"/>
        <v>50</v>
      </c>
      <c r="L126">
        <f t="shared" si="8"/>
        <v>47</v>
      </c>
      <c r="M126">
        <f t="shared" si="9"/>
        <v>3</v>
      </c>
      <c r="N126">
        <f t="shared" si="10"/>
        <v>0</v>
      </c>
      <c r="O126">
        <f t="shared" si="11"/>
        <v>0</v>
      </c>
      <c r="P126">
        <f t="shared" si="12"/>
        <v>50</v>
      </c>
      <c r="Q126">
        <f t="shared" si="13"/>
        <v>50</v>
      </c>
    </row>
    <row r="127" spans="1:17" ht="16" thickBot="1" x14ac:dyDescent="0.4">
      <c r="A127" s="7" t="s">
        <v>149</v>
      </c>
      <c r="B127" s="11" t="s">
        <v>184</v>
      </c>
      <c r="C127" s="11">
        <v>3</v>
      </c>
      <c r="D127" s="11">
        <v>8</v>
      </c>
      <c r="E127" s="11">
        <v>2</v>
      </c>
      <c r="F127" s="5">
        <v>50</v>
      </c>
      <c r="G127" s="5">
        <v>7</v>
      </c>
      <c r="H127" s="5">
        <v>0</v>
      </c>
      <c r="I127" s="5">
        <v>0</v>
      </c>
      <c r="J127" s="5">
        <v>47</v>
      </c>
      <c r="K127">
        <f t="shared" si="7"/>
        <v>57</v>
      </c>
      <c r="L127">
        <f t="shared" si="8"/>
        <v>48.07692307692308</v>
      </c>
      <c r="M127">
        <f t="shared" si="9"/>
        <v>6.7307692307692308</v>
      </c>
      <c r="N127">
        <f t="shared" si="10"/>
        <v>0</v>
      </c>
      <c r="O127">
        <f t="shared" si="11"/>
        <v>0</v>
      </c>
      <c r="P127">
        <f t="shared" si="12"/>
        <v>54.807692307692314</v>
      </c>
      <c r="Q127">
        <f t="shared" si="13"/>
        <v>45.192307692307693</v>
      </c>
    </row>
    <row r="128" spans="1:17" ht="16" thickBot="1" x14ac:dyDescent="0.4">
      <c r="A128" s="6" t="s">
        <v>150</v>
      </c>
      <c r="B128" s="11" t="s">
        <v>182</v>
      </c>
      <c r="C128" s="11">
        <v>1</v>
      </c>
      <c r="D128" s="11">
        <v>8</v>
      </c>
      <c r="E128" s="11">
        <v>4</v>
      </c>
      <c r="F128" s="5">
        <v>0</v>
      </c>
      <c r="G128" s="5">
        <v>2</v>
      </c>
      <c r="H128" s="5">
        <v>0</v>
      </c>
      <c r="I128" s="5">
        <v>43</v>
      </c>
      <c r="J128" s="5">
        <v>58</v>
      </c>
      <c r="K128">
        <f t="shared" si="7"/>
        <v>45</v>
      </c>
      <c r="L128">
        <f t="shared" si="8"/>
        <v>0</v>
      </c>
      <c r="M128">
        <f t="shared" si="9"/>
        <v>1.9417475728155338</v>
      </c>
      <c r="N128">
        <f t="shared" si="10"/>
        <v>0</v>
      </c>
      <c r="O128">
        <f t="shared" si="11"/>
        <v>41.747572815533978</v>
      </c>
      <c r="P128">
        <f t="shared" si="12"/>
        <v>43.689320388349515</v>
      </c>
      <c r="Q128">
        <f t="shared" si="13"/>
        <v>56.310679611650485</v>
      </c>
    </row>
    <row r="129" spans="1:17" ht="16" thickBot="1" x14ac:dyDescent="0.4">
      <c r="A129" s="7" t="s">
        <v>151</v>
      </c>
      <c r="B129" s="11" t="s">
        <v>183</v>
      </c>
      <c r="C129" s="11">
        <v>1</v>
      </c>
      <c r="D129" s="11">
        <v>8</v>
      </c>
      <c r="E129" s="11">
        <v>4</v>
      </c>
      <c r="F129" s="5">
        <v>0</v>
      </c>
      <c r="G129" s="5">
        <v>1</v>
      </c>
      <c r="H129" s="5">
        <v>0</v>
      </c>
      <c r="I129" s="5">
        <v>48</v>
      </c>
      <c r="J129" s="5">
        <v>56</v>
      </c>
      <c r="K129">
        <f t="shared" si="7"/>
        <v>49</v>
      </c>
      <c r="L129">
        <f t="shared" si="8"/>
        <v>0</v>
      </c>
      <c r="M129">
        <f t="shared" si="9"/>
        <v>0.95238095238095244</v>
      </c>
      <c r="N129">
        <f t="shared" si="10"/>
        <v>0</v>
      </c>
      <c r="O129">
        <f t="shared" si="11"/>
        <v>45.714285714285715</v>
      </c>
      <c r="P129">
        <f t="shared" si="12"/>
        <v>46.666666666666664</v>
      </c>
      <c r="Q129">
        <f t="shared" si="13"/>
        <v>53.333333333333336</v>
      </c>
    </row>
    <row r="130" spans="1:17" ht="16" thickBot="1" x14ac:dyDescent="0.4">
      <c r="A130" s="7" t="s">
        <v>152</v>
      </c>
      <c r="B130" s="11" t="s">
        <v>184</v>
      </c>
      <c r="C130" s="11">
        <v>1</v>
      </c>
      <c r="D130" s="11">
        <v>8</v>
      </c>
      <c r="E130" s="11">
        <v>4</v>
      </c>
      <c r="F130" s="5">
        <v>0</v>
      </c>
      <c r="G130" s="5">
        <v>0</v>
      </c>
      <c r="H130" s="5">
        <v>0</v>
      </c>
      <c r="I130" s="5">
        <v>58</v>
      </c>
      <c r="J130" s="5">
        <v>45</v>
      </c>
      <c r="K130">
        <f t="shared" si="7"/>
        <v>58</v>
      </c>
      <c r="L130">
        <f t="shared" si="8"/>
        <v>0</v>
      </c>
      <c r="M130">
        <f t="shared" si="9"/>
        <v>0</v>
      </c>
      <c r="N130">
        <f t="shared" si="10"/>
        <v>0</v>
      </c>
      <c r="O130">
        <f t="shared" si="11"/>
        <v>56.310679611650485</v>
      </c>
      <c r="P130">
        <f t="shared" si="12"/>
        <v>56.310679611650485</v>
      </c>
      <c r="Q130">
        <f t="shared" si="13"/>
        <v>43.689320388349515</v>
      </c>
    </row>
    <row r="131" spans="1:17" ht="16" thickBot="1" x14ac:dyDescent="0.4">
      <c r="A131" s="7" t="s">
        <v>153</v>
      </c>
      <c r="B131" s="11" t="s">
        <v>182</v>
      </c>
      <c r="C131" s="11">
        <v>2</v>
      </c>
      <c r="D131" s="11">
        <v>8</v>
      </c>
      <c r="E131" s="11">
        <v>4</v>
      </c>
      <c r="F131" s="5">
        <v>0</v>
      </c>
      <c r="G131" s="5">
        <v>2</v>
      </c>
      <c r="H131" s="5">
        <v>0</v>
      </c>
      <c r="I131" s="5">
        <v>70</v>
      </c>
      <c r="J131" s="5">
        <v>28</v>
      </c>
      <c r="K131">
        <f t="shared" ref="K131:K163" si="14">F131+G131+H131+I131</f>
        <v>72</v>
      </c>
      <c r="L131">
        <f t="shared" ref="L131:L163" si="15" xml:space="preserve"> (F131)/(F131+G131+H131+I131+J131)*100</f>
        <v>0</v>
      </c>
      <c r="M131">
        <f t="shared" ref="M131:M163" si="16">G131/(J131+K131)*100</f>
        <v>2</v>
      </c>
      <c r="N131">
        <f t="shared" ref="N131:N163" si="17">H131/(J131+K131)*100</f>
        <v>0</v>
      </c>
      <c r="O131">
        <f t="shared" ref="O131:O163" si="18">I131/(J131+K131)*100</f>
        <v>70</v>
      </c>
      <c r="P131">
        <f t="shared" ref="P131:P163" si="19">K131/(J131+K131)*100</f>
        <v>72</v>
      </c>
      <c r="Q131">
        <f t="shared" ref="Q131:Q163" si="20">J131/(J131+K131)*100</f>
        <v>28.000000000000004</v>
      </c>
    </row>
    <row r="132" spans="1:17" ht="16" thickBot="1" x14ac:dyDescent="0.4">
      <c r="A132" s="7" t="s">
        <v>154</v>
      </c>
      <c r="B132" s="11" t="s">
        <v>183</v>
      </c>
      <c r="C132" s="11">
        <v>2</v>
      </c>
      <c r="D132" s="11">
        <v>8</v>
      </c>
      <c r="E132" s="11">
        <v>4</v>
      </c>
      <c r="F132" s="5">
        <v>0</v>
      </c>
      <c r="G132" s="5">
        <v>0</v>
      </c>
      <c r="H132" s="5">
        <v>0</v>
      </c>
      <c r="I132" s="5">
        <v>57</v>
      </c>
      <c r="J132" s="5">
        <v>39</v>
      </c>
      <c r="K132">
        <f t="shared" si="14"/>
        <v>57</v>
      </c>
      <c r="L132">
        <f t="shared" si="15"/>
        <v>0</v>
      </c>
      <c r="M132">
        <f t="shared" si="16"/>
        <v>0</v>
      </c>
      <c r="N132">
        <f t="shared" si="17"/>
        <v>0</v>
      </c>
      <c r="O132">
        <f t="shared" si="18"/>
        <v>59.375</v>
      </c>
      <c r="P132">
        <f t="shared" si="19"/>
        <v>59.375</v>
      </c>
      <c r="Q132">
        <f t="shared" si="20"/>
        <v>40.625</v>
      </c>
    </row>
    <row r="133" spans="1:17" ht="16" thickBot="1" x14ac:dyDescent="0.4">
      <c r="A133" s="7" t="s">
        <v>155</v>
      </c>
      <c r="B133" s="11" t="s">
        <v>184</v>
      </c>
      <c r="C133" s="11">
        <v>2</v>
      </c>
      <c r="D133" s="11">
        <v>8</v>
      </c>
      <c r="E133" s="11">
        <v>4</v>
      </c>
      <c r="F133" s="5">
        <v>0</v>
      </c>
      <c r="G133" s="5">
        <v>0</v>
      </c>
      <c r="H133" s="5">
        <v>0</v>
      </c>
      <c r="I133" s="5">
        <v>53</v>
      </c>
      <c r="J133" s="5">
        <v>47</v>
      </c>
      <c r="K133">
        <f t="shared" si="14"/>
        <v>53</v>
      </c>
      <c r="L133">
        <f t="shared" si="15"/>
        <v>0</v>
      </c>
      <c r="M133">
        <f t="shared" si="16"/>
        <v>0</v>
      </c>
      <c r="N133">
        <f t="shared" si="17"/>
        <v>0</v>
      </c>
      <c r="O133">
        <f t="shared" si="18"/>
        <v>53</v>
      </c>
      <c r="P133">
        <f t="shared" si="19"/>
        <v>53</v>
      </c>
      <c r="Q133">
        <f t="shared" si="20"/>
        <v>47</v>
      </c>
    </row>
    <row r="134" spans="1:17" ht="16" thickBot="1" x14ac:dyDescent="0.4">
      <c r="A134" s="7" t="s">
        <v>156</v>
      </c>
      <c r="B134" s="11" t="s">
        <v>182</v>
      </c>
      <c r="C134" s="11">
        <v>3</v>
      </c>
      <c r="D134" s="11">
        <v>8</v>
      </c>
      <c r="E134" s="11">
        <v>4</v>
      </c>
      <c r="F134" s="5">
        <v>0</v>
      </c>
      <c r="G134" s="5">
        <v>3</v>
      </c>
      <c r="H134" s="5">
        <v>0</v>
      </c>
      <c r="I134" s="5">
        <v>50</v>
      </c>
      <c r="J134" s="5">
        <v>49</v>
      </c>
      <c r="K134">
        <f t="shared" si="14"/>
        <v>53</v>
      </c>
      <c r="L134">
        <f t="shared" si="15"/>
        <v>0</v>
      </c>
      <c r="M134">
        <f t="shared" si="16"/>
        <v>2.9411764705882351</v>
      </c>
      <c r="N134">
        <f t="shared" si="17"/>
        <v>0</v>
      </c>
      <c r="O134">
        <f t="shared" si="18"/>
        <v>49.019607843137251</v>
      </c>
      <c r="P134">
        <f t="shared" si="19"/>
        <v>51.960784313725497</v>
      </c>
      <c r="Q134">
        <f t="shared" si="20"/>
        <v>48.03921568627451</v>
      </c>
    </row>
    <row r="135" spans="1:17" ht="16" thickBot="1" x14ac:dyDescent="0.4">
      <c r="A135" s="7" t="s">
        <v>157</v>
      </c>
      <c r="B135" s="11" t="s">
        <v>183</v>
      </c>
      <c r="C135" s="11">
        <v>3</v>
      </c>
      <c r="D135" s="11">
        <v>8</v>
      </c>
      <c r="E135" s="11">
        <v>4</v>
      </c>
      <c r="F135" s="5">
        <v>0</v>
      </c>
      <c r="G135" s="5">
        <v>1</v>
      </c>
      <c r="H135" s="5">
        <v>0</v>
      </c>
      <c r="I135" s="5">
        <v>44</v>
      </c>
      <c r="J135" s="5">
        <v>60</v>
      </c>
      <c r="K135">
        <f t="shared" si="14"/>
        <v>45</v>
      </c>
      <c r="L135">
        <f t="shared" si="15"/>
        <v>0</v>
      </c>
      <c r="M135">
        <f t="shared" si="16"/>
        <v>0.95238095238095244</v>
      </c>
      <c r="N135">
        <f t="shared" si="17"/>
        <v>0</v>
      </c>
      <c r="O135">
        <f t="shared" si="18"/>
        <v>41.904761904761905</v>
      </c>
      <c r="P135">
        <f t="shared" si="19"/>
        <v>42.857142857142854</v>
      </c>
      <c r="Q135">
        <f t="shared" si="20"/>
        <v>57.142857142857139</v>
      </c>
    </row>
    <row r="136" spans="1:17" ht="16" thickBot="1" x14ac:dyDescent="0.4">
      <c r="A136" s="7" t="s">
        <v>158</v>
      </c>
      <c r="B136" s="11" t="s">
        <v>184</v>
      </c>
      <c r="C136" s="11">
        <v>3</v>
      </c>
      <c r="D136" s="11">
        <v>8</v>
      </c>
      <c r="E136" s="11">
        <v>4</v>
      </c>
      <c r="F136" s="5">
        <v>0</v>
      </c>
      <c r="G136" s="5">
        <v>1</v>
      </c>
      <c r="H136" s="5">
        <v>0</v>
      </c>
      <c r="I136" s="5">
        <v>54</v>
      </c>
      <c r="J136" s="5">
        <v>56</v>
      </c>
      <c r="K136">
        <f t="shared" si="14"/>
        <v>55</v>
      </c>
      <c r="L136">
        <f t="shared" si="15"/>
        <v>0</v>
      </c>
      <c r="M136">
        <f t="shared" si="16"/>
        <v>0.90090090090090091</v>
      </c>
      <c r="N136">
        <f t="shared" si="17"/>
        <v>0</v>
      </c>
      <c r="O136">
        <f t="shared" si="18"/>
        <v>48.648648648648653</v>
      </c>
      <c r="P136">
        <f t="shared" si="19"/>
        <v>49.549549549549546</v>
      </c>
      <c r="Q136">
        <f t="shared" si="20"/>
        <v>50.450450450450447</v>
      </c>
    </row>
    <row r="137" spans="1:17" ht="16" thickBot="1" x14ac:dyDescent="0.4">
      <c r="A137" s="7" t="s">
        <v>159</v>
      </c>
      <c r="B137" s="11" t="s">
        <v>182</v>
      </c>
      <c r="C137" s="11">
        <v>1</v>
      </c>
      <c r="D137" s="11">
        <v>8</v>
      </c>
      <c r="E137" s="11">
        <v>4</v>
      </c>
      <c r="F137" s="5">
        <v>39</v>
      </c>
      <c r="G137" s="5">
        <v>4</v>
      </c>
      <c r="H137" s="5">
        <v>0</v>
      </c>
      <c r="I137" s="5">
        <v>0</v>
      </c>
      <c r="J137" s="5">
        <v>63</v>
      </c>
      <c r="K137">
        <f t="shared" si="14"/>
        <v>43</v>
      </c>
      <c r="L137">
        <f t="shared" si="15"/>
        <v>36.79245283018868</v>
      </c>
      <c r="M137">
        <f t="shared" si="16"/>
        <v>3.7735849056603774</v>
      </c>
      <c r="N137">
        <f t="shared" si="17"/>
        <v>0</v>
      </c>
      <c r="O137">
        <f t="shared" si="18"/>
        <v>0</v>
      </c>
      <c r="P137">
        <f t="shared" si="19"/>
        <v>40.566037735849058</v>
      </c>
      <c r="Q137">
        <f t="shared" si="20"/>
        <v>59.433962264150942</v>
      </c>
    </row>
    <row r="138" spans="1:17" ht="16" thickBot="1" x14ac:dyDescent="0.4">
      <c r="A138" s="7" t="s">
        <v>160</v>
      </c>
      <c r="B138" s="11" t="s">
        <v>183</v>
      </c>
      <c r="C138" s="11">
        <v>1</v>
      </c>
      <c r="D138" s="11">
        <v>8</v>
      </c>
      <c r="E138" s="11">
        <v>4</v>
      </c>
      <c r="F138" s="5">
        <v>45</v>
      </c>
      <c r="G138" s="5">
        <v>5</v>
      </c>
      <c r="H138" s="5">
        <v>0</v>
      </c>
      <c r="I138" s="5">
        <v>0</v>
      </c>
      <c r="J138" s="5">
        <v>69</v>
      </c>
      <c r="K138">
        <f t="shared" si="14"/>
        <v>50</v>
      </c>
      <c r="L138">
        <f t="shared" si="15"/>
        <v>37.815126050420169</v>
      </c>
      <c r="M138">
        <f t="shared" si="16"/>
        <v>4.2016806722689077</v>
      </c>
      <c r="N138">
        <f t="shared" si="17"/>
        <v>0</v>
      </c>
      <c r="O138">
        <f t="shared" si="18"/>
        <v>0</v>
      </c>
      <c r="P138">
        <f t="shared" si="19"/>
        <v>42.016806722689076</v>
      </c>
      <c r="Q138">
        <f t="shared" si="20"/>
        <v>57.983193277310932</v>
      </c>
    </row>
    <row r="139" spans="1:17" ht="16" thickBot="1" x14ac:dyDescent="0.4">
      <c r="A139" s="7" t="s">
        <v>161</v>
      </c>
      <c r="B139" s="11" t="s">
        <v>184</v>
      </c>
      <c r="C139" s="11">
        <v>1</v>
      </c>
      <c r="D139" s="11">
        <v>8</v>
      </c>
      <c r="E139" s="11">
        <v>4</v>
      </c>
      <c r="F139" s="5">
        <v>34</v>
      </c>
      <c r="G139" s="5">
        <v>4</v>
      </c>
      <c r="H139" s="5">
        <v>0</v>
      </c>
      <c r="I139" s="5">
        <v>0</v>
      </c>
      <c r="J139" s="5">
        <v>65</v>
      </c>
      <c r="K139">
        <f t="shared" si="14"/>
        <v>38</v>
      </c>
      <c r="L139">
        <f t="shared" si="15"/>
        <v>33.009708737864081</v>
      </c>
      <c r="M139">
        <f t="shared" si="16"/>
        <v>3.8834951456310676</v>
      </c>
      <c r="N139">
        <f t="shared" si="17"/>
        <v>0</v>
      </c>
      <c r="O139">
        <f t="shared" si="18"/>
        <v>0</v>
      </c>
      <c r="P139">
        <f t="shared" si="19"/>
        <v>36.893203883495147</v>
      </c>
      <c r="Q139">
        <f t="shared" si="20"/>
        <v>63.10679611650486</v>
      </c>
    </row>
    <row r="140" spans="1:17" ht="16" thickBot="1" x14ac:dyDescent="0.4">
      <c r="A140" s="7" t="s">
        <v>162</v>
      </c>
      <c r="B140" s="11" t="s">
        <v>182</v>
      </c>
      <c r="C140" s="11">
        <v>2</v>
      </c>
      <c r="D140" s="11">
        <v>8</v>
      </c>
      <c r="E140" s="11">
        <v>4</v>
      </c>
      <c r="F140" s="5">
        <v>49</v>
      </c>
      <c r="G140" s="5">
        <v>5</v>
      </c>
      <c r="H140" s="5">
        <v>0</v>
      </c>
      <c r="I140" s="5">
        <v>0</v>
      </c>
      <c r="J140" s="5">
        <v>48</v>
      </c>
      <c r="K140">
        <f t="shared" si="14"/>
        <v>54</v>
      </c>
      <c r="L140">
        <f t="shared" si="15"/>
        <v>48.03921568627451</v>
      </c>
      <c r="M140">
        <f t="shared" si="16"/>
        <v>4.9019607843137258</v>
      </c>
      <c r="N140">
        <f t="shared" si="17"/>
        <v>0</v>
      </c>
      <c r="O140">
        <f t="shared" si="18"/>
        <v>0</v>
      </c>
      <c r="P140">
        <f t="shared" si="19"/>
        <v>52.941176470588239</v>
      </c>
      <c r="Q140">
        <f t="shared" si="20"/>
        <v>47.058823529411761</v>
      </c>
    </row>
    <row r="141" spans="1:17" ht="16" thickBot="1" x14ac:dyDescent="0.4">
      <c r="A141" s="7" t="s">
        <v>163</v>
      </c>
      <c r="B141" s="11" t="s">
        <v>183</v>
      </c>
      <c r="C141" s="11">
        <v>2</v>
      </c>
      <c r="D141" s="11">
        <v>8</v>
      </c>
      <c r="E141" s="11">
        <v>4</v>
      </c>
      <c r="F141" s="5">
        <v>40</v>
      </c>
      <c r="G141" s="5">
        <v>4</v>
      </c>
      <c r="H141" s="5">
        <v>0</v>
      </c>
      <c r="I141" s="5">
        <v>0</v>
      </c>
      <c r="J141" s="5">
        <v>50</v>
      </c>
      <c r="K141">
        <f t="shared" si="14"/>
        <v>44</v>
      </c>
      <c r="L141">
        <f t="shared" si="15"/>
        <v>42.553191489361701</v>
      </c>
      <c r="M141">
        <f t="shared" si="16"/>
        <v>4.2553191489361701</v>
      </c>
      <c r="N141">
        <f t="shared" si="17"/>
        <v>0</v>
      </c>
      <c r="O141">
        <f t="shared" si="18"/>
        <v>0</v>
      </c>
      <c r="P141">
        <f t="shared" si="19"/>
        <v>46.808510638297875</v>
      </c>
      <c r="Q141">
        <f t="shared" si="20"/>
        <v>53.191489361702125</v>
      </c>
    </row>
    <row r="142" spans="1:17" ht="16" thickBot="1" x14ac:dyDescent="0.4">
      <c r="A142" s="7" t="s">
        <v>164</v>
      </c>
      <c r="B142" s="11" t="s">
        <v>184</v>
      </c>
      <c r="C142" s="11">
        <v>2</v>
      </c>
      <c r="D142" s="11">
        <v>8</v>
      </c>
      <c r="E142" s="11">
        <v>4</v>
      </c>
      <c r="F142" s="5">
        <v>37</v>
      </c>
      <c r="G142" s="5">
        <v>6</v>
      </c>
      <c r="H142" s="5">
        <v>0</v>
      </c>
      <c r="I142" s="5">
        <v>0</v>
      </c>
      <c r="J142" s="5">
        <v>60</v>
      </c>
      <c r="K142">
        <f t="shared" si="14"/>
        <v>43</v>
      </c>
      <c r="L142">
        <f t="shared" si="15"/>
        <v>35.922330097087382</v>
      </c>
      <c r="M142">
        <f t="shared" si="16"/>
        <v>5.825242718446602</v>
      </c>
      <c r="N142">
        <f t="shared" si="17"/>
        <v>0</v>
      </c>
      <c r="O142">
        <f t="shared" si="18"/>
        <v>0</v>
      </c>
      <c r="P142">
        <f t="shared" si="19"/>
        <v>41.747572815533978</v>
      </c>
      <c r="Q142">
        <f t="shared" si="20"/>
        <v>58.252427184466015</v>
      </c>
    </row>
    <row r="143" spans="1:17" ht="16" thickBot="1" x14ac:dyDescent="0.4">
      <c r="A143" s="7" t="s">
        <v>165</v>
      </c>
      <c r="B143" s="11" t="s">
        <v>182</v>
      </c>
      <c r="C143" s="11">
        <v>3</v>
      </c>
      <c r="D143" s="11">
        <v>8</v>
      </c>
      <c r="E143" s="11">
        <v>4</v>
      </c>
      <c r="F143" s="5">
        <v>45</v>
      </c>
      <c r="G143" s="5">
        <v>2</v>
      </c>
      <c r="H143" s="5">
        <v>0</v>
      </c>
      <c r="I143" s="5">
        <v>0</v>
      </c>
      <c r="J143" s="5">
        <v>57</v>
      </c>
      <c r="K143">
        <f t="shared" si="14"/>
        <v>47</v>
      </c>
      <c r="L143">
        <f t="shared" si="15"/>
        <v>43.269230769230774</v>
      </c>
      <c r="M143">
        <f t="shared" si="16"/>
        <v>1.9230769230769231</v>
      </c>
      <c r="N143">
        <f t="shared" si="17"/>
        <v>0</v>
      </c>
      <c r="O143">
        <f t="shared" si="18"/>
        <v>0</v>
      </c>
      <c r="P143">
        <f t="shared" si="19"/>
        <v>45.192307692307693</v>
      </c>
      <c r="Q143">
        <f t="shared" si="20"/>
        <v>54.807692307692314</v>
      </c>
    </row>
    <row r="144" spans="1:17" ht="16" thickBot="1" x14ac:dyDescent="0.4">
      <c r="A144" s="7" t="s">
        <v>166</v>
      </c>
      <c r="B144" s="11" t="s">
        <v>183</v>
      </c>
      <c r="C144" s="11">
        <v>3</v>
      </c>
      <c r="D144" s="11">
        <v>8</v>
      </c>
      <c r="E144" s="11">
        <v>4</v>
      </c>
      <c r="F144" s="5">
        <v>40</v>
      </c>
      <c r="G144" s="5">
        <v>0</v>
      </c>
      <c r="H144" s="5">
        <v>0</v>
      </c>
      <c r="I144" s="5">
        <v>0</v>
      </c>
      <c r="J144" s="5">
        <v>63</v>
      </c>
      <c r="K144">
        <f t="shared" si="14"/>
        <v>40</v>
      </c>
      <c r="L144">
        <f t="shared" si="15"/>
        <v>38.834951456310677</v>
      </c>
      <c r="M144">
        <f t="shared" si="16"/>
        <v>0</v>
      </c>
      <c r="N144">
        <f t="shared" si="17"/>
        <v>0</v>
      </c>
      <c r="O144">
        <f t="shared" si="18"/>
        <v>0</v>
      </c>
      <c r="P144">
        <f t="shared" si="19"/>
        <v>38.834951456310677</v>
      </c>
      <c r="Q144">
        <f t="shared" si="20"/>
        <v>61.165048543689316</v>
      </c>
    </row>
    <row r="145" spans="1:17" ht="16" thickBot="1" x14ac:dyDescent="0.4">
      <c r="A145" s="7" t="s">
        <v>167</v>
      </c>
      <c r="B145" s="11" t="s">
        <v>184</v>
      </c>
      <c r="C145" s="11">
        <v>3</v>
      </c>
      <c r="D145" s="11">
        <v>8</v>
      </c>
      <c r="E145" s="11">
        <v>4</v>
      </c>
      <c r="F145" s="5">
        <v>48</v>
      </c>
      <c r="G145" s="5">
        <v>2</v>
      </c>
      <c r="H145" s="5">
        <v>0</v>
      </c>
      <c r="I145" s="5">
        <v>0</v>
      </c>
      <c r="J145" s="5">
        <v>54</v>
      </c>
      <c r="K145">
        <f t="shared" si="14"/>
        <v>50</v>
      </c>
      <c r="L145">
        <f t="shared" si="15"/>
        <v>46.153846153846153</v>
      </c>
      <c r="M145">
        <f t="shared" si="16"/>
        <v>1.9230769230769231</v>
      </c>
      <c r="N145">
        <f t="shared" si="17"/>
        <v>0</v>
      </c>
      <c r="O145">
        <f t="shared" si="18"/>
        <v>0</v>
      </c>
      <c r="P145">
        <f t="shared" si="19"/>
        <v>48.07692307692308</v>
      </c>
      <c r="Q145">
        <f t="shared" si="20"/>
        <v>51.923076923076927</v>
      </c>
    </row>
    <row r="146" spans="1:17" ht="16" thickBot="1" x14ac:dyDescent="0.4">
      <c r="A146" s="8" t="s">
        <v>114</v>
      </c>
      <c r="B146" s="12" t="s">
        <v>182</v>
      </c>
      <c r="C146" s="12">
        <v>1</v>
      </c>
      <c r="D146" s="11">
        <v>8</v>
      </c>
      <c r="E146" s="11">
        <v>6</v>
      </c>
      <c r="F146" s="5">
        <v>0</v>
      </c>
      <c r="G146" s="5">
        <v>0</v>
      </c>
      <c r="H146" s="5">
        <v>0</v>
      </c>
      <c r="I146" s="5">
        <v>40</v>
      </c>
      <c r="J146" s="5">
        <v>63</v>
      </c>
      <c r="K146">
        <f t="shared" si="14"/>
        <v>40</v>
      </c>
      <c r="L146">
        <f t="shared" si="15"/>
        <v>0</v>
      </c>
      <c r="M146">
        <f t="shared" si="16"/>
        <v>0</v>
      </c>
      <c r="N146">
        <f t="shared" si="17"/>
        <v>0</v>
      </c>
      <c r="O146">
        <f t="shared" si="18"/>
        <v>38.834951456310677</v>
      </c>
      <c r="P146">
        <f t="shared" si="19"/>
        <v>38.834951456310677</v>
      </c>
      <c r="Q146">
        <f t="shared" si="20"/>
        <v>61.165048543689316</v>
      </c>
    </row>
    <row r="147" spans="1:17" ht="16" thickBot="1" x14ac:dyDescent="0.4">
      <c r="A147" s="9" t="s">
        <v>115</v>
      </c>
      <c r="B147" s="12" t="s">
        <v>183</v>
      </c>
      <c r="C147" s="12">
        <v>1</v>
      </c>
      <c r="D147" s="11">
        <v>8</v>
      </c>
      <c r="E147" s="11">
        <v>6</v>
      </c>
      <c r="F147" s="5">
        <v>0</v>
      </c>
      <c r="G147" s="5">
        <v>3</v>
      </c>
      <c r="H147" s="5">
        <v>0</v>
      </c>
      <c r="I147" s="5">
        <v>49</v>
      </c>
      <c r="J147" s="5">
        <v>67</v>
      </c>
      <c r="K147">
        <f t="shared" si="14"/>
        <v>52</v>
      </c>
      <c r="L147">
        <f t="shared" si="15"/>
        <v>0</v>
      </c>
      <c r="M147">
        <f t="shared" si="16"/>
        <v>2.5210084033613445</v>
      </c>
      <c r="N147">
        <f t="shared" si="17"/>
        <v>0</v>
      </c>
      <c r="O147">
        <f t="shared" si="18"/>
        <v>41.17647058823529</v>
      </c>
      <c r="P147">
        <f t="shared" si="19"/>
        <v>43.69747899159664</v>
      </c>
      <c r="Q147">
        <f t="shared" si="20"/>
        <v>56.30252100840336</v>
      </c>
    </row>
    <row r="148" spans="1:17" ht="16" thickBot="1" x14ac:dyDescent="0.4">
      <c r="A148" s="9" t="s">
        <v>116</v>
      </c>
      <c r="B148" s="12" t="s">
        <v>184</v>
      </c>
      <c r="C148" s="12">
        <v>1</v>
      </c>
      <c r="D148" s="11">
        <v>8</v>
      </c>
      <c r="E148" s="11">
        <v>6</v>
      </c>
      <c r="F148" s="5">
        <v>0</v>
      </c>
      <c r="G148" s="5">
        <v>2</v>
      </c>
      <c r="H148" s="5">
        <v>0</v>
      </c>
      <c r="I148" s="5">
        <v>56</v>
      </c>
      <c r="J148" s="5">
        <v>52</v>
      </c>
      <c r="K148">
        <f t="shared" si="14"/>
        <v>58</v>
      </c>
      <c r="L148">
        <f t="shared" si="15"/>
        <v>0</v>
      </c>
      <c r="M148">
        <f t="shared" si="16"/>
        <v>1.8181818181818181</v>
      </c>
      <c r="N148">
        <f t="shared" si="17"/>
        <v>0</v>
      </c>
      <c r="O148">
        <f t="shared" si="18"/>
        <v>50.909090909090907</v>
      </c>
      <c r="P148">
        <f t="shared" si="19"/>
        <v>52.72727272727272</v>
      </c>
      <c r="Q148">
        <f t="shared" si="20"/>
        <v>47.272727272727273</v>
      </c>
    </row>
    <row r="149" spans="1:17" ht="16" thickBot="1" x14ac:dyDescent="0.4">
      <c r="A149" s="9" t="s">
        <v>117</v>
      </c>
      <c r="B149" s="12" t="s">
        <v>182</v>
      </c>
      <c r="C149" s="12">
        <v>2</v>
      </c>
      <c r="D149" s="11">
        <v>8</v>
      </c>
      <c r="E149" s="11">
        <v>6</v>
      </c>
      <c r="F149" s="5">
        <v>0</v>
      </c>
      <c r="G149" s="5">
        <v>1</v>
      </c>
      <c r="H149" s="5">
        <v>0</v>
      </c>
      <c r="I149" s="5">
        <v>69</v>
      </c>
      <c r="J149" s="5">
        <v>37</v>
      </c>
      <c r="K149">
        <f t="shared" si="14"/>
        <v>70</v>
      </c>
      <c r="L149">
        <f t="shared" si="15"/>
        <v>0</v>
      </c>
      <c r="M149">
        <f t="shared" si="16"/>
        <v>0.93457943925233633</v>
      </c>
      <c r="N149">
        <f t="shared" si="17"/>
        <v>0</v>
      </c>
      <c r="O149">
        <f t="shared" si="18"/>
        <v>64.485981308411212</v>
      </c>
      <c r="P149">
        <f t="shared" si="19"/>
        <v>65.420560747663544</v>
      </c>
      <c r="Q149">
        <f t="shared" si="20"/>
        <v>34.579439252336449</v>
      </c>
    </row>
    <row r="150" spans="1:17" ht="16" thickBot="1" x14ac:dyDescent="0.4">
      <c r="A150" s="9" t="s">
        <v>118</v>
      </c>
      <c r="B150" s="12" t="s">
        <v>183</v>
      </c>
      <c r="C150" s="12">
        <v>2</v>
      </c>
      <c r="D150" s="11">
        <v>8</v>
      </c>
      <c r="E150" s="11">
        <v>6</v>
      </c>
      <c r="F150" s="5">
        <v>0</v>
      </c>
      <c r="G150" s="5">
        <v>0</v>
      </c>
      <c r="H150" s="5">
        <v>0</v>
      </c>
      <c r="I150" s="5">
        <v>37</v>
      </c>
      <c r="J150" s="5">
        <v>63</v>
      </c>
      <c r="K150">
        <f t="shared" si="14"/>
        <v>37</v>
      </c>
      <c r="L150">
        <f t="shared" si="15"/>
        <v>0</v>
      </c>
      <c r="M150">
        <f t="shared" si="16"/>
        <v>0</v>
      </c>
      <c r="N150">
        <f t="shared" si="17"/>
        <v>0</v>
      </c>
      <c r="O150">
        <f t="shared" si="18"/>
        <v>37</v>
      </c>
      <c r="P150">
        <f t="shared" si="19"/>
        <v>37</v>
      </c>
      <c r="Q150">
        <f t="shared" si="20"/>
        <v>63</v>
      </c>
    </row>
    <row r="151" spans="1:17" ht="16" thickBot="1" x14ac:dyDescent="0.4">
      <c r="A151" s="9" t="s">
        <v>119</v>
      </c>
      <c r="B151" s="12" t="s">
        <v>184</v>
      </c>
      <c r="C151" s="12">
        <v>2</v>
      </c>
      <c r="D151" s="11">
        <v>8</v>
      </c>
      <c r="E151" s="11">
        <v>6</v>
      </c>
      <c r="F151" s="5">
        <v>0</v>
      </c>
      <c r="G151" s="5">
        <v>1</v>
      </c>
      <c r="H151" s="5">
        <v>0</v>
      </c>
      <c r="I151" s="5">
        <v>56</v>
      </c>
      <c r="J151" s="5">
        <v>45</v>
      </c>
      <c r="K151">
        <f t="shared" si="14"/>
        <v>57</v>
      </c>
      <c r="L151">
        <f t="shared" si="15"/>
        <v>0</v>
      </c>
      <c r="M151">
        <f t="shared" si="16"/>
        <v>0.98039215686274506</v>
      </c>
      <c r="N151">
        <f t="shared" si="17"/>
        <v>0</v>
      </c>
      <c r="O151">
        <f t="shared" si="18"/>
        <v>54.901960784313729</v>
      </c>
      <c r="P151">
        <f t="shared" si="19"/>
        <v>55.882352941176471</v>
      </c>
      <c r="Q151">
        <f t="shared" si="20"/>
        <v>44.117647058823529</v>
      </c>
    </row>
    <row r="152" spans="1:17" ht="16" thickBot="1" x14ac:dyDescent="0.4">
      <c r="A152" s="9" t="s">
        <v>120</v>
      </c>
      <c r="B152" s="12" t="s">
        <v>182</v>
      </c>
      <c r="C152" s="12">
        <v>3</v>
      </c>
      <c r="D152" s="11">
        <v>8</v>
      </c>
      <c r="E152" s="11">
        <v>6</v>
      </c>
      <c r="F152" s="5">
        <v>0</v>
      </c>
      <c r="G152" s="5">
        <v>3</v>
      </c>
      <c r="H152" s="5">
        <v>0</v>
      </c>
      <c r="I152" s="5">
        <v>48</v>
      </c>
      <c r="J152" s="5">
        <v>56</v>
      </c>
      <c r="K152">
        <f t="shared" si="14"/>
        <v>51</v>
      </c>
      <c r="L152">
        <f t="shared" si="15"/>
        <v>0</v>
      </c>
      <c r="M152">
        <f t="shared" si="16"/>
        <v>2.8037383177570092</v>
      </c>
      <c r="N152">
        <f t="shared" si="17"/>
        <v>0</v>
      </c>
      <c r="O152">
        <f t="shared" si="18"/>
        <v>44.859813084112147</v>
      </c>
      <c r="P152">
        <f t="shared" si="19"/>
        <v>47.663551401869157</v>
      </c>
      <c r="Q152">
        <f t="shared" si="20"/>
        <v>52.336448598130836</v>
      </c>
    </row>
    <row r="153" spans="1:17" ht="16" thickBot="1" x14ac:dyDescent="0.4">
      <c r="A153" s="9" t="s">
        <v>121</v>
      </c>
      <c r="B153" s="12" t="s">
        <v>183</v>
      </c>
      <c r="C153" s="12">
        <v>3</v>
      </c>
      <c r="D153" s="11">
        <v>8</v>
      </c>
      <c r="E153" s="11">
        <v>6</v>
      </c>
      <c r="F153" s="5">
        <v>0</v>
      </c>
      <c r="G153" s="5">
        <v>0</v>
      </c>
      <c r="H153" s="5">
        <v>0</v>
      </c>
      <c r="I153" s="5">
        <v>47</v>
      </c>
      <c r="J153" s="5">
        <v>59</v>
      </c>
      <c r="K153">
        <f t="shared" si="14"/>
        <v>47</v>
      </c>
      <c r="L153">
        <f t="shared" si="15"/>
        <v>0</v>
      </c>
      <c r="M153">
        <f t="shared" si="16"/>
        <v>0</v>
      </c>
      <c r="N153">
        <f t="shared" si="17"/>
        <v>0</v>
      </c>
      <c r="O153">
        <f t="shared" si="18"/>
        <v>44.339622641509436</v>
      </c>
      <c r="P153">
        <f t="shared" si="19"/>
        <v>44.339622641509436</v>
      </c>
      <c r="Q153">
        <f t="shared" si="20"/>
        <v>55.660377358490564</v>
      </c>
    </row>
    <row r="154" spans="1:17" ht="16" thickBot="1" x14ac:dyDescent="0.4">
      <c r="A154" s="9" t="s">
        <v>122</v>
      </c>
      <c r="B154" s="12" t="s">
        <v>184</v>
      </c>
      <c r="C154" s="12">
        <v>3</v>
      </c>
      <c r="D154" s="11">
        <v>8</v>
      </c>
      <c r="E154" s="11">
        <v>6</v>
      </c>
      <c r="F154" s="5">
        <v>0</v>
      </c>
      <c r="G154" s="5">
        <v>1</v>
      </c>
      <c r="H154" s="5">
        <v>0</v>
      </c>
      <c r="I154" s="5">
        <v>55</v>
      </c>
      <c r="J154" s="5">
        <v>48</v>
      </c>
      <c r="K154">
        <f t="shared" si="14"/>
        <v>56</v>
      </c>
      <c r="L154">
        <f t="shared" si="15"/>
        <v>0</v>
      </c>
      <c r="M154">
        <f t="shared" si="16"/>
        <v>0.96153846153846156</v>
      </c>
      <c r="N154">
        <f t="shared" si="17"/>
        <v>0</v>
      </c>
      <c r="O154">
        <f t="shared" si="18"/>
        <v>52.884615384615387</v>
      </c>
      <c r="P154">
        <f t="shared" si="19"/>
        <v>53.846153846153847</v>
      </c>
      <c r="Q154">
        <f t="shared" si="20"/>
        <v>46.153846153846153</v>
      </c>
    </row>
    <row r="155" spans="1:17" ht="16" thickBot="1" x14ac:dyDescent="0.4">
      <c r="A155" s="9" t="s">
        <v>123</v>
      </c>
      <c r="B155" s="12" t="s">
        <v>182</v>
      </c>
      <c r="C155" s="12">
        <v>1</v>
      </c>
      <c r="D155" s="11">
        <v>8</v>
      </c>
      <c r="E155" s="11">
        <v>6</v>
      </c>
      <c r="F155" s="5">
        <v>33</v>
      </c>
      <c r="G155" s="5">
        <v>2</v>
      </c>
      <c r="H155" s="5">
        <v>0</v>
      </c>
      <c r="I155" s="5">
        <v>0</v>
      </c>
      <c r="J155" s="5">
        <v>67</v>
      </c>
      <c r="K155">
        <f t="shared" si="14"/>
        <v>35</v>
      </c>
      <c r="L155">
        <f t="shared" si="15"/>
        <v>32.352941176470587</v>
      </c>
      <c r="M155">
        <f t="shared" si="16"/>
        <v>1.9607843137254901</v>
      </c>
      <c r="N155">
        <f t="shared" si="17"/>
        <v>0</v>
      </c>
      <c r="O155">
        <f t="shared" si="18"/>
        <v>0</v>
      </c>
      <c r="P155">
        <f t="shared" si="19"/>
        <v>34.313725490196077</v>
      </c>
      <c r="Q155">
        <f t="shared" si="20"/>
        <v>65.686274509803923</v>
      </c>
    </row>
    <row r="156" spans="1:17" ht="16" thickBot="1" x14ac:dyDescent="0.4">
      <c r="A156" s="9" t="s">
        <v>124</v>
      </c>
      <c r="B156" s="12" t="s">
        <v>183</v>
      </c>
      <c r="C156" s="12">
        <v>1</v>
      </c>
      <c r="D156" s="11">
        <v>8</v>
      </c>
      <c r="E156" s="11">
        <v>6</v>
      </c>
      <c r="F156" s="5">
        <v>40</v>
      </c>
      <c r="G156" s="5">
        <v>4</v>
      </c>
      <c r="H156" s="5">
        <v>0</v>
      </c>
      <c r="I156" s="5">
        <v>0</v>
      </c>
      <c r="J156" s="5">
        <v>61</v>
      </c>
      <c r="K156">
        <f t="shared" si="14"/>
        <v>44</v>
      </c>
      <c r="L156">
        <f t="shared" si="15"/>
        <v>38.095238095238095</v>
      </c>
      <c r="M156">
        <f t="shared" si="16"/>
        <v>3.8095238095238098</v>
      </c>
      <c r="N156">
        <f t="shared" si="17"/>
        <v>0</v>
      </c>
      <c r="O156">
        <f t="shared" si="18"/>
        <v>0</v>
      </c>
      <c r="P156">
        <f t="shared" si="19"/>
        <v>41.904761904761905</v>
      </c>
      <c r="Q156">
        <f t="shared" si="20"/>
        <v>58.095238095238102</v>
      </c>
    </row>
    <row r="157" spans="1:17" ht="16" thickBot="1" x14ac:dyDescent="0.4">
      <c r="A157" s="9" t="s">
        <v>125</v>
      </c>
      <c r="B157" s="12" t="s">
        <v>184</v>
      </c>
      <c r="C157" s="12">
        <v>1</v>
      </c>
      <c r="D157" s="11">
        <v>8</v>
      </c>
      <c r="E157" s="11">
        <v>6</v>
      </c>
      <c r="F157" s="5">
        <v>29</v>
      </c>
      <c r="G157" s="5">
        <v>5</v>
      </c>
      <c r="H157" s="5">
        <v>0</v>
      </c>
      <c r="I157" s="5">
        <v>0</v>
      </c>
      <c r="J157" s="5">
        <v>72</v>
      </c>
      <c r="K157">
        <f t="shared" si="14"/>
        <v>34</v>
      </c>
      <c r="L157">
        <f t="shared" si="15"/>
        <v>27.358490566037734</v>
      </c>
      <c r="M157">
        <f t="shared" si="16"/>
        <v>4.716981132075472</v>
      </c>
      <c r="N157">
        <f t="shared" si="17"/>
        <v>0</v>
      </c>
      <c r="O157">
        <f t="shared" si="18"/>
        <v>0</v>
      </c>
      <c r="P157">
        <f t="shared" si="19"/>
        <v>32.075471698113205</v>
      </c>
      <c r="Q157">
        <f t="shared" si="20"/>
        <v>67.924528301886795</v>
      </c>
    </row>
    <row r="158" spans="1:17" ht="16" thickBot="1" x14ac:dyDescent="0.4">
      <c r="A158" s="9" t="s">
        <v>126</v>
      </c>
      <c r="B158" s="12" t="s">
        <v>182</v>
      </c>
      <c r="C158" s="12">
        <v>2</v>
      </c>
      <c r="D158" s="11">
        <v>8</v>
      </c>
      <c r="E158" s="11">
        <v>6</v>
      </c>
      <c r="F158" s="5">
        <v>38</v>
      </c>
      <c r="G158" s="5">
        <v>3</v>
      </c>
      <c r="H158" s="5">
        <v>0</v>
      </c>
      <c r="I158" s="5">
        <v>0</v>
      </c>
      <c r="J158" s="5">
        <v>58</v>
      </c>
      <c r="K158">
        <f t="shared" si="14"/>
        <v>41</v>
      </c>
      <c r="L158">
        <f t="shared" si="15"/>
        <v>38.383838383838381</v>
      </c>
      <c r="M158">
        <f t="shared" si="16"/>
        <v>3.0303030303030303</v>
      </c>
      <c r="N158">
        <f t="shared" si="17"/>
        <v>0</v>
      </c>
      <c r="O158">
        <f t="shared" si="18"/>
        <v>0</v>
      </c>
      <c r="P158">
        <f t="shared" si="19"/>
        <v>41.414141414141412</v>
      </c>
      <c r="Q158">
        <f t="shared" si="20"/>
        <v>58.585858585858588</v>
      </c>
    </row>
    <row r="159" spans="1:17" ht="16" thickBot="1" x14ac:dyDescent="0.4">
      <c r="A159" s="9" t="s">
        <v>127</v>
      </c>
      <c r="B159" s="12" t="s">
        <v>183</v>
      </c>
      <c r="C159" s="12">
        <v>2</v>
      </c>
      <c r="D159" s="11">
        <v>8</v>
      </c>
      <c r="E159" s="11">
        <v>6</v>
      </c>
      <c r="F159" s="5">
        <v>42</v>
      </c>
      <c r="G159" s="5">
        <v>6</v>
      </c>
      <c r="H159" s="5">
        <v>0</v>
      </c>
      <c r="I159" s="5">
        <v>0</v>
      </c>
      <c r="J159" s="5">
        <v>71</v>
      </c>
      <c r="K159">
        <f t="shared" si="14"/>
        <v>48</v>
      </c>
      <c r="L159">
        <f t="shared" si="15"/>
        <v>35.294117647058826</v>
      </c>
      <c r="M159">
        <f t="shared" si="16"/>
        <v>5.0420168067226889</v>
      </c>
      <c r="N159">
        <f t="shared" si="17"/>
        <v>0</v>
      </c>
      <c r="O159">
        <f t="shared" si="18"/>
        <v>0</v>
      </c>
      <c r="P159">
        <f t="shared" si="19"/>
        <v>40.336134453781511</v>
      </c>
      <c r="Q159">
        <f t="shared" si="20"/>
        <v>59.663865546218489</v>
      </c>
    </row>
    <row r="160" spans="1:17" ht="16" thickBot="1" x14ac:dyDescent="0.4">
      <c r="A160" s="9" t="s">
        <v>128</v>
      </c>
      <c r="B160" s="12" t="s">
        <v>184</v>
      </c>
      <c r="C160" s="12">
        <v>2</v>
      </c>
      <c r="D160" s="11">
        <v>8</v>
      </c>
      <c r="E160" s="11">
        <v>6</v>
      </c>
      <c r="F160" s="5">
        <v>31</v>
      </c>
      <c r="G160" s="5">
        <v>2</v>
      </c>
      <c r="H160" s="5">
        <v>0</v>
      </c>
      <c r="I160" s="5">
        <v>0</v>
      </c>
      <c r="J160" s="5">
        <v>68</v>
      </c>
      <c r="K160">
        <f t="shared" si="14"/>
        <v>33</v>
      </c>
      <c r="L160">
        <f t="shared" si="15"/>
        <v>30.693069306930692</v>
      </c>
      <c r="M160">
        <f t="shared" si="16"/>
        <v>1.9801980198019802</v>
      </c>
      <c r="N160">
        <f t="shared" si="17"/>
        <v>0</v>
      </c>
      <c r="O160">
        <f t="shared" si="18"/>
        <v>0</v>
      </c>
      <c r="P160">
        <f t="shared" si="19"/>
        <v>32.673267326732677</v>
      </c>
      <c r="Q160">
        <f t="shared" si="20"/>
        <v>67.32673267326733</v>
      </c>
    </row>
    <row r="161" spans="1:17" ht="16" thickBot="1" x14ac:dyDescent="0.4">
      <c r="A161" s="9" t="s">
        <v>129</v>
      </c>
      <c r="B161" s="12" t="s">
        <v>182</v>
      </c>
      <c r="C161" s="12">
        <v>3</v>
      </c>
      <c r="D161" s="11">
        <v>8</v>
      </c>
      <c r="E161" s="11">
        <v>6</v>
      </c>
      <c r="F161" s="5">
        <v>28</v>
      </c>
      <c r="G161" s="5">
        <v>7</v>
      </c>
      <c r="H161" s="5">
        <v>0</v>
      </c>
      <c r="I161" s="5">
        <v>0</v>
      </c>
      <c r="J161" s="5">
        <v>70</v>
      </c>
      <c r="K161">
        <f t="shared" si="14"/>
        <v>35</v>
      </c>
      <c r="L161">
        <f t="shared" si="15"/>
        <v>26.666666666666668</v>
      </c>
      <c r="M161">
        <f t="shared" si="16"/>
        <v>6.666666666666667</v>
      </c>
      <c r="N161">
        <f t="shared" si="17"/>
        <v>0</v>
      </c>
      <c r="O161">
        <f t="shared" si="18"/>
        <v>0</v>
      </c>
      <c r="P161">
        <f t="shared" si="19"/>
        <v>33.333333333333329</v>
      </c>
      <c r="Q161">
        <f t="shared" si="20"/>
        <v>66.666666666666657</v>
      </c>
    </row>
    <row r="162" spans="1:17" ht="16" thickBot="1" x14ac:dyDescent="0.4">
      <c r="A162" s="9" t="s">
        <v>130</v>
      </c>
      <c r="B162" s="12" t="s">
        <v>183</v>
      </c>
      <c r="C162" s="12">
        <v>3</v>
      </c>
      <c r="D162" s="11">
        <v>8</v>
      </c>
      <c r="E162" s="11">
        <v>6</v>
      </c>
      <c r="F162" s="5">
        <v>37</v>
      </c>
      <c r="G162" s="5">
        <v>2</v>
      </c>
      <c r="H162" s="5">
        <v>0</v>
      </c>
      <c r="I162" s="5">
        <v>0</v>
      </c>
      <c r="J162" s="5">
        <v>56</v>
      </c>
      <c r="K162">
        <f t="shared" si="14"/>
        <v>39</v>
      </c>
      <c r="L162">
        <f t="shared" si="15"/>
        <v>38.94736842105263</v>
      </c>
      <c r="M162">
        <f t="shared" si="16"/>
        <v>2.1052631578947367</v>
      </c>
      <c r="N162">
        <f t="shared" si="17"/>
        <v>0</v>
      </c>
      <c r="O162">
        <f t="shared" si="18"/>
        <v>0</v>
      </c>
      <c r="P162">
        <f t="shared" si="19"/>
        <v>41.05263157894737</v>
      </c>
      <c r="Q162">
        <f t="shared" si="20"/>
        <v>58.947368421052623</v>
      </c>
    </row>
    <row r="163" spans="1:17" ht="16" thickBot="1" x14ac:dyDescent="0.4">
      <c r="A163" s="9" t="s">
        <v>131</v>
      </c>
      <c r="B163" s="12" t="s">
        <v>184</v>
      </c>
      <c r="C163" s="12">
        <v>3</v>
      </c>
      <c r="D163" s="11">
        <v>8</v>
      </c>
      <c r="E163" s="11">
        <v>6</v>
      </c>
      <c r="F163" s="5">
        <v>36</v>
      </c>
      <c r="G163" s="5">
        <v>4</v>
      </c>
      <c r="H163" s="5">
        <v>0</v>
      </c>
      <c r="I163" s="5">
        <v>0</v>
      </c>
      <c r="J163" s="5">
        <v>64</v>
      </c>
      <c r="K163">
        <f t="shared" si="14"/>
        <v>40</v>
      </c>
      <c r="L163">
        <f t="shared" si="15"/>
        <v>34.615384615384613</v>
      </c>
      <c r="M163">
        <f t="shared" si="16"/>
        <v>3.8461538461538463</v>
      </c>
      <c r="N163">
        <f t="shared" si="17"/>
        <v>0</v>
      </c>
      <c r="O163">
        <f t="shared" si="18"/>
        <v>0</v>
      </c>
      <c r="P163">
        <f t="shared" si="19"/>
        <v>38.461538461538467</v>
      </c>
      <c r="Q163">
        <f t="shared" si="20"/>
        <v>61.53846153846154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3"/>
  <sheetViews>
    <sheetView topLeftCell="A64" workbookViewId="0">
      <selection activeCell="C56" sqref="C56:C82"/>
    </sheetView>
  </sheetViews>
  <sheetFormatPr defaultRowHeight="15.5" x14ac:dyDescent="0.35"/>
  <cols>
    <col min="1" max="1" width="21.4140625" style="14" customWidth="1"/>
    <col min="2" max="3" width="9.75" customWidth="1"/>
    <col min="4" max="4" width="10.75" customWidth="1"/>
    <col min="5" max="5" width="11.6640625" customWidth="1"/>
    <col min="6" max="6" width="11.1640625" customWidth="1"/>
    <col min="7" max="7" width="9.33203125" customWidth="1"/>
  </cols>
  <sheetData>
    <row r="1" spans="1:10" s="10" customFormat="1" x14ac:dyDescent="0.35">
      <c r="A1" s="14" t="s">
        <v>0</v>
      </c>
      <c r="B1" s="10" t="s">
        <v>194</v>
      </c>
      <c r="C1" s="10" t="s">
        <v>206</v>
      </c>
      <c r="D1" s="10" t="s">
        <v>196</v>
      </c>
      <c r="E1" s="10" t="s">
        <v>58</v>
      </c>
      <c r="F1" s="10" t="s">
        <v>59</v>
      </c>
      <c r="G1" s="10" t="s">
        <v>215</v>
      </c>
      <c r="H1" s="10" t="s">
        <v>212</v>
      </c>
      <c r="I1" s="10" t="s">
        <v>213</v>
      </c>
      <c r="J1" s="10" t="s">
        <v>214</v>
      </c>
    </row>
    <row r="2" spans="1:10" x14ac:dyDescent="0.35">
      <c r="A2" s="14" t="s">
        <v>168</v>
      </c>
      <c r="B2" s="5">
        <v>1</v>
      </c>
      <c r="C2" s="5">
        <v>1</v>
      </c>
      <c r="D2" s="5">
        <v>2</v>
      </c>
      <c r="E2" s="5">
        <v>47</v>
      </c>
      <c r="F2" s="5">
        <v>4</v>
      </c>
      <c r="G2" s="5">
        <v>3</v>
      </c>
      <c r="H2">
        <f>E2/(E2+F2)*100</f>
        <v>92.156862745098039</v>
      </c>
      <c r="I2">
        <f>(F2)/(F2+E2)*100</f>
        <v>7.8431372549019605</v>
      </c>
      <c r="J2">
        <f>(E2+F2)/(E2+F2+G2)*100</f>
        <v>94.444444444444443</v>
      </c>
    </row>
    <row r="3" spans="1:10" x14ac:dyDescent="0.35">
      <c r="A3" s="14" t="s">
        <v>25</v>
      </c>
      <c r="B3" s="5">
        <v>1</v>
      </c>
      <c r="C3" s="5">
        <v>1</v>
      </c>
      <c r="D3" s="5">
        <v>2</v>
      </c>
      <c r="E3" s="5">
        <v>50</v>
      </c>
      <c r="F3" s="5">
        <v>6</v>
      </c>
      <c r="G3" s="5">
        <v>7</v>
      </c>
      <c r="H3">
        <f t="shared" ref="H3:H66" si="0">E3/(E3+F3)*100</f>
        <v>89.285714285714292</v>
      </c>
      <c r="I3">
        <f t="shared" ref="I3:I66" si="1">(F3)/(F3+E3)*100</f>
        <v>10.714285714285714</v>
      </c>
      <c r="J3">
        <f t="shared" ref="J3:J66" si="2">(E3+F3)/(E3+F3+G3)*100</f>
        <v>88.888888888888886</v>
      </c>
    </row>
    <row r="4" spans="1:10" x14ac:dyDescent="0.35">
      <c r="A4" s="14" t="s">
        <v>26</v>
      </c>
      <c r="B4" s="5">
        <v>1</v>
      </c>
      <c r="C4" s="5">
        <v>1</v>
      </c>
      <c r="D4" s="5">
        <v>2</v>
      </c>
      <c r="E4" s="5">
        <v>78</v>
      </c>
      <c r="F4" s="5">
        <v>8</v>
      </c>
      <c r="G4" s="5">
        <v>4</v>
      </c>
      <c r="H4">
        <f t="shared" si="0"/>
        <v>90.697674418604649</v>
      </c>
      <c r="I4">
        <f t="shared" si="1"/>
        <v>9.3023255813953494</v>
      </c>
      <c r="J4">
        <f t="shared" si="2"/>
        <v>95.555555555555557</v>
      </c>
    </row>
    <row r="5" spans="1:10" x14ac:dyDescent="0.35">
      <c r="A5" s="14" t="s">
        <v>27</v>
      </c>
      <c r="B5" s="5">
        <v>2</v>
      </c>
      <c r="C5" s="5">
        <v>1</v>
      </c>
      <c r="D5" s="5">
        <v>2</v>
      </c>
      <c r="E5" s="5">
        <v>48</v>
      </c>
      <c r="F5" s="5">
        <v>7</v>
      </c>
      <c r="G5" s="5">
        <v>5</v>
      </c>
      <c r="H5">
        <f t="shared" si="0"/>
        <v>87.272727272727266</v>
      </c>
      <c r="I5">
        <f t="shared" si="1"/>
        <v>12.727272727272727</v>
      </c>
      <c r="J5">
        <f t="shared" si="2"/>
        <v>91.666666666666657</v>
      </c>
    </row>
    <row r="6" spans="1:10" x14ac:dyDescent="0.35">
      <c r="A6" s="14" t="s">
        <v>28</v>
      </c>
      <c r="B6" s="5">
        <v>2</v>
      </c>
      <c r="C6" s="5">
        <v>1</v>
      </c>
      <c r="D6" s="5">
        <v>2</v>
      </c>
      <c r="E6" s="5">
        <v>51</v>
      </c>
      <c r="F6" s="5">
        <v>4</v>
      </c>
      <c r="G6" s="5">
        <v>2</v>
      </c>
      <c r="H6">
        <f t="shared" si="0"/>
        <v>92.72727272727272</v>
      </c>
      <c r="I6">
        <f t="shared" si="1"/>
        <v>7.2727272727272725</v>
      </c>
      <c r="J6">
        <f t="shared" si="2"/>
        <v>96.491228070175438</v>
      </c>
    </row>
    <row r="7" spans="1:10" x14ac:dyDescent="0.35">
      <c r="A7" s="14" t="s">
        <v>29</v>
      </c>
      <c r="B7" s="5">
        <v>2</v>
      </c>
      <c r="C7" s="5">
        <v>1</v>
      </c>
      <c r="D7" s="5">
        <v>2</v>
      </c>
      <c r="E7" s="5">
        <v>57</v>
      </c>
      <c r="F7" s="5">
        <v>7</v>
      </c>
      <c r="G7" s="5">
        <v>4</v>
      </c>
      <c r="H7">
        <f t="shared" si="0"/>
        <v>89.0625</v>
      </c>
      <c r="I7">
        <f t="shared" si="1"/>
        <v>10.9375</v>
      </c>
      <c r="J7">
        <f t="shared" si="2"/>
        <v>94.117647058823522</v>
      </c>
    </row>
    <row r="8" spans="1:10" x14ac:dyDescent="0.35">
      <c r="A8" s="14" t="s">
        <v>30</v>
      </c>
      <c r="B8" s="5">
        <v>3</v>
      </c>
      <c r="C8" s="5">
        <v>1</v>
      </c>
      <c r="D8" s="5">
        <v>2</v>
      </c>
      <c r="E8" s="5">
        <v>46</v>
      </c>
      <c r="F8" s="5">
        <v>11</v>
      </c>
      <c r="G8" s="5">
        <v>2</v>
      </c>
      <c r="H8">
        <f t="shared" si="0"/>
        <v>80.701754385964904</v>
      </c>
      <c r="I8">
        <f t="shared" si="1"/>
        <v>19.298245614035086</v>
      </c>
      <c r="J8">
        <f t="shared" si="2"/>
        <v>96.610169491525426</v>
      </c>
    </row>
    <row r="9" spans="1:10" x14ac:dyDescent="0.35">
      <c r="A9" s="14" t="s">
        <v>31</v>
      </c>
      <c r="B9" s="5">
        <v>3</v>
      </c>
      <c r="C9" s="5">
        <v>1</v>
      </c>
      <c r="D9" s="5">
        <v>2</v>
      </c>
      <c r="E9" s="5">
        <v>54</v>
      </c>
      <c r="F9" s="5">
        <v>5</v>
      </c>
      <c r="G9" s="5">
        <v>1</v>
      </c>
      <c r="H9">
        <f t="shared" si="0"/>
        <v>91.525423728813564</v>
      </c>
      <c r="I9">
        <f t="shared" si="1"/>
        <v>8.4745762711864394</v>
      </c>
      <c r="J9">
        <f t="shared" si="2"/>
        <v>98.333333333333329</v>
      </c>
    </row>
    <row r="10" spans="1:10" x14ac:dyDescent="0.35">
      <c r="A10" s="14" t="s">
        <v>32</v>
      </c>
      <c r="B10" s="5">
        <v>3</v>
      </c>
      <c r="C10" s="5">
        <v>1</v>
      </c>
      <c r="D10" s="5">
        <v>2</v>
      </c>
      <c r="E10" s="5">
        <v>61</v>
      </c>
      <c r="F10" s="5">
        <v>7</v>
      </c>
      <c r="G10" s="5">
        <v>4</v>
      </c>
      <c r="H10">
        <f t="shared" si="0"/>
        <v>89.705882352941174</v>
      </c>
      <c r="I10">
        <f t="shared" si="1"/>
        <v>10.294117647058822</v>
      </c>
      <c r="J10">
        <f t="shared" si="2"/>
        <v>94.444444444444443</v>
      </c>
    </row>
    <row r="11" spans="1:10" x14ac:dyDescent="0.35">
      <c r="A11" s="14" t="s">
        <v>41</v>
      </c>
      <c r="B11" s="5">
        <v>1</v>
      </c>
      <c r="C11" s="5">
        <v>1</v>
      </c>
      <c r="D11" s="5">
        <v>4</v>
      </c>
      <c r="E11" s="5">
        <v>49</v>
      </c>
      <c r="F11" s="5">
        <v>5</v>
      </c>
      <c r="G11" s="5">
        <v>6</v>
      </c>
      <c r="H11">
        <f t="shared" si="0"/>
        <v>90.740740740740748</v>
      </c>
      <c r="I11">
        <f t="shared" si="1"/>
        <v>9.2592592592592595</v>
      </c>
      <c r="J11">
        <f t="shared" si="2"/>
        <v>90</v>
      </c>
    </row>
    <row r="12" spans="1:10" x14ac:dyDescent="0.35">
      <c r="A12" s="14" t="s">
        <v>40</v>
      </c>
      <c r="B12" s="5">
        <v>1</v>
      </c>
      <c r="C12" s="5">
        <v>1</v>
      </c>
      <c r="D12" s="5">
        <v>4</v>
      </c>
      <c r="E12" s="5">
        <v>44</v>
      </c>
      <c r="F12" s="5">
        <v>8</v>
      </c>
      <c r="G12" s="5">
        <v>2</v>
      </c>
      <c r="H12">
        <f t="shared" si="0"/>
        <v>84.615384615384613</v>
      </c>
      <c r="I12">
        <f t="shared" si="1"/>
        <v>15.384615384615385</v>
      </c>
      <c r="J12">
        <f t="shared" si="2"/>
        <v>96.296296296296291</v>
      </c>
    </row>
    <row r="13" spans="1:10" x14ac:dyDescent="0.35">
      <c r="A13" s="14" t="s">
        <v>42</v>
      </c>
      <c r="B13" s="5">
        <v>1</v>
      </c>
      <c r="C13" s="5">
        <v>1</v>
      </c>
      <c r="D13" s="5">
        <v>4</v>
      </c>
      <c r="E13" s="5">
        <v>64</v>
      </c>
      <c r="F13" s="5">
        <v>7</v>
      </c>
      <c r="G13" s="5">
        <v>1</v>
      </c>
      <c r="H13">
        <f t="shared" si="0"/>
        <v>90.140845070422543</v>
      </c>
      <c r="I13">
        <f t="shared" si="1"/>
        <v>9.8591549295774641</v>
      </c>
      <c r="J13">
        <f t="shared" si="2"/>
        <v>98.611111111111114</v>
      </c>
    </row>
    <row r="14" spans="1:10" x14ac:dyDescent="0.35">
      <c r="A14" s="14" t="s">
        <v>43</v>
      </c>
      <c r="B14" s="5">
        <v>2</v>
      </c>
      <c r="C14" s="5">
        <v>1</v>
      </c>
      <c r="D14" s="5">
        <v>4</v>
      </c>
      <c r="E14" s="5">
        <v>55</v>
      </c>
      <c r="F14" s="5">
        <v>8</v>
      </c>
      <c r="G14" s="5">
        <v>4</v>
      </c>
      <c r="H14">
        <f t="shared" si="0"/>
        <v>87.301587301587304</v>
      </c>
      <c r="I14">
        <f t="shared" si="1"/>
        <v>12.698412698412698</v>
      </c>
      <c r="J14">
        <f t="shared" si="2"/>
        <v>94.029850746268664</v>
      </c>
    </row>
    <row r="15" spans="1:10" x14ac:dyDescent="0.35">
      <c r="A15" s="14" t="s">
        <v>44</v>
      </c>
      <c r="B15" s="5">
        <v>2</v>
      </c>
      <c r="C15" s="5">
        <v>1</v>
      </c>
      <c r="D15" s="5">
        <v>4</v>
      </c>
      <c r="E15" s="5">
        <v>46</v>
      </c>
      <c r="F15" s="5">
        <v>4</v>
      </c>
      <c r="G15" s="5">
        <v>2</v>
      </c>
      <c r="H15">
        <f t="shared" si="0"/>
        <v>92</v>
      </c>
      <c r="I15">
        <f t="shared" si="1"/>
        <v>8</v>
      </c>
      <c r="J15">
        <f t="shared" si="2"/>
        <v>96.15384615384616</v>
      </c>
    </row>
    <row r="16" spans="1:10" x14ac:dyDescent="0.35">
      <c r="A16" s="14" t="s">
        <v>45</v>
      </c>
      <c r="B16" s="5">
        <v>2</v>
      </c>
      <c r="C16" s="5">
        <v>1</v>
      </c>
      <c r="D16" s="5">
        <v>4</v>
      </c>
      <c r="E16" s="5">
        <v>53</v>
      </c>
      <c r="F16" s="5">
        <v>7</v>
      </c>
      <c r="G16" s="5">
        <v>3</v>
      </c>
      <c r="H16">
        <f t="shared" si="0"/>
        <v>88.333333333333329</v>
      </c>
      <c r="I16">
        <f t="shared" si="1"/>
        <v>11.666666666666666</v>
      </c>
      <c r="J16">
        <f t="shared" si="2"/>
        <v>95.238095238095227</v>
      </c>
    </row>
    <row r="17" spans="1:10" x14ac:dyDescent="0.35">
      <c r="A17" s="14" t="s">
        <v>46</v>
      </c>
      <c r="B17" s="5">
        <v>3</v>
      </c>
      <c r="C17" s="5">
        <v>1</v>
      </c>
      <c r="D17" s="5">
        <v>4</v>
      </c>
      <c r="E17" s="5">
        <v>42</v>
      </c>
      <c r="F17" s="5">
        <v>8</v>
      </c>
      <c r="G17" s="5">
        <v>4</v>
      </c>
      <c r="H17">
        <f t="shared" si="0"/>
        <v>84</v>
      </c>
      <c r="I17">
        <f t="shared" si="1"/>
        <v>16</v>
      </c>
      <c r="J17">
        <f t="shared" si="2"/>
        <v>92.592592592592595</v>
      </c>
    </row>
    <row r="18" spans="1:10" x14ac:dyDescent="0.35">
      <c r="A18" s="14" t="s">
        <v>47</v>
      </c>
      <c r="B18" s="5">
        <v>3</v>
      </c>
      <c r="C18" s="5">
        <v>1</v>
      </c>
      <c r="D18" s="5">
        <v>4</v>
      </c>
      <c r="E18" s="5">
        <v>51</v>
      </c>
      <c r="F18" s="5">
        <v>6</v>
      </c>
      <c r="G18" s="5">
        <v>0</v>
      </c>
      <c r="H18">
        <f t="shared" si="0"/>
        <v>89.473684210526315</v>
      </c>
      <c r="I18">
        <f t="shared" si="1"/>
        <v>10.526315789473683</v>
      </c>
      <c r="J18">
        <f t="shared" si="2"/>
        <v>100</v>
      </c>
    </row>
    <row r="19" spans="1:10" x14ac:dyDescent="0.35">
      <c r="A19" s="14" t="s">
        <v>48</v>
      </c>
      <c r="B19" s="5">
        <v>3</v>
      </c>
      <c r="C19" s="5">
        <v>1</v>
      </c>
      <c r="D19" s="5">
        <v>4</v>
      </c>
      <c r="E19" s="5">
        <v>47</v>
      </c>
      <c r="F19" s="5">
        <v>8</v>
      </c>
      <c r="G19" s="5">
        <v>2</v>
      </c>
      <c r="H19">
        <f t="shared" si="0"/>
        <v>85.454545454545453</v>
      </c>
      <c r="I19">
        <f t="shared" si="1"/>
        <v>14.545454545454545</v>
      </c>
      <c r="J19">
        <f t="shared" si="2"/>
        <v>96.491228070175438</v>
      </c>
    </row>
    <row r="20" spans="1:10" x14ac:dyDescent="0.35">
      <c r="A20" s="14" t="s">
        <v>7</v>
      </c>
      <c r="B20" s="5">
        <v>1</v>
      </c>
      <c r="C20" s="5">
        <v>1</v>
      </c>
      <c r="D20" s="5">
        <v>6</v>
      </c>
      <c r="E20" s="5">
        <v>41</v>
      </c>
      <c r="F20" s="5">
        <v>12</v>
      </c>
      <c r="G20" s="5">
        <v>0</v>
      </c>
      <c r="H20">
        <f t="shared" si="0"/>
        <v>77.358490566037744</v>
      </c>
      <c r="I20">
        <f t="shared" si="1"/>
        <v>22.641509433962266</v>
      </c>
      <c r="J20">
        <f t="shared" si="2"/>
        <v>100</v>
      </c>
    </row>
    <row r="21" spans="1:10" x14ac:dyDescent="0.35">
      <c r="A21" s="14" t="s">
        <v>8</v>
      </c>
      <c r="B21" s="5">
        <v>1</v>
      </c>
      <c r="C21" s="5">
        <v>1</v>
      </c>
      <c r="D21" s="5">
        <v>6</v>
      </c>
      <c r="E21" s="5">
        <v>37</v>
      </c>
      <c r="F21" s="5">
        <v>15</v>
      </c>
      <c r="G21" s="5">
        <v>0</v>
      </c>
      <c r="H21">
        <f t="shared" si="0"/>
        <v>71.15384615384616</v>
      </c>
      <c r="I21">
        <f t="shared" si="1"/>
        <v>28.846153846153843</v>
      </c>
      <c r="J21">
        <f t="shared" si="2"/>
        <v>100</v>
      </c>
    </row>
    <row r="22" spans="1:10" x14ac:dyDescent="0.35">
      <c r="A22" s="14" t="s">
        <v>9</v>
      </c>
      <c r="B22" s="5">
        <v>1</v>
      </c>
      <c r="C22" s="5">
        <v>1</v>
      </c>
      <c r="D22" s="5">
        <v>6</v>
      </c>
      <c r="E22" s="5">
        <v>34</v>
      </c>
      <c r="F22" s="5">
        <v>17</v>
      </c>
      <c r="G22" s="5">
        <v>3</v>
      </c>
      <c r="H22">
        <f t="shared" si="0"/>
        <v>66.666666666666657</v>
      </c>
      <c r="I22">
        <f t="shared" si="1"/>
        <v>33.333333333333329</v>
      </c>
      <c r="J22">
        <f t="shared" si="2"/>
        <v>94.444444444444443</v>
      </c>
    </row>
    <row r="23" spans="1:10" x14ac:dyDescent="0.35">
      <c r="A23" s="14" t="s">
        <v>10</v>
      </c>
      <c r="B23" s="5">
        <v>2</v>
      </c>
      <c r="C23" s="5">
        <v>1</v>
      </c>
      <c r="D23" s="5">
        <v>6</v>
      </c>
      <c r="E23" s="5">
        <v>29</v>
      </c>
      <c r="F23" s="5">
        <v>17</v>
      </c>
      <c r="G23" s="5">
        <v>4</v>
      </c>
      <c r="H23">
        <f t="shared" si="0"/>
        <v>63.04347826086957</v>
      </c>
      <c r="I23">
        <f t="shared" si="1"/>
        <v>36.95652173913043</v>
      </c>
      <c r="J23">
        <f t="shared" si="2"/>
        <v>92</v>
      </c>
    </row>
    <row r="24" spans="1:10" x14ac:dyDescent="0.35">
      <c r="A24" s="14" t="s">
        <v>11</v>
      </c>
      <c r="B24" s="5">
        <v>2</v>
      </c>
      <c r="C24" s="5">
        <v>1</v>
      </c>
      <c r="D24" s="5">
        <v>6</v>
      </c>
      <c r="E24" s="5">
        <v>36</v>
      </c>
      <c r="F24" s="5">
        <v>10</v>
      </c>
      <c r="G24" s="5">
        <v>0</v>
      </c>
      <c r="H24">
        <f t="shared" si="0"/>
        <v>78.260869565217391</v>
      </c>
      <c r="I24">
        <f t="shared" si="1"/>
        <v>21.739130434782609</v>
      </c>
      <c r="J24">
        <f t="shared" si="2"/>
        <v>100</v>
      </c>
    </row>
    <row r="25" spans="1:10" x14ac:dyDescent="0.35">
      <c r="A25" s="14" t="s">
        <v>12</v>
      </c>
      <c r="B25" s="5">
        <v>2</v>
      </c>
      <c r="C25" s="5">
        <v>1</v>
      </c>
      <c r="D25" s="5">
        <v>6</v>
      </c>
      <c r="E25" s="5">
        <v>40</v>
      </c>
      <c r="F25" s="5">
        <v>13</v>
      </c>
      <c r="G25" s="5">
        <v>0</v>
      </c>
      <c r="H25">
        <f t="shared" si="0"/>
        <v>75.471698113207552</v>
      </c>
      <c r="I25">
        <f t="shared" si="1"/>
        <v>24.528301886792452</v>
      </c>
      <c r="J25">
        <f t="shared" si="2"/>
        <v>100</v>
      </c>
    </row>
    <row r="26" spans="1:10" x14ac:dyDescent="0.35">
      <c r="A26" s="14" t="s">
        <v>13</v>
      </c>
      <c r="B26" s="5">
        <v>3</v>
      </c>
      <c r="C26" s="5">
        <v>1</v>
      </c>
      <c r="D26" s="5">
        <v>6</v>
      </c>
      <c r="E26" s="5">
        <v>42</v>
      </c>
      <c r="F26" s="5">
        <v>9</v>
      </c>
      <c r="G26" s="5">
        <v>1</v>
      </c>
      <c r="H26">
        <f t="shared" si="0"/>
        <v>82.35294117647058</v>
      </c>
      <c r="I26">
        <f t="shared" si="1"/>
        <v>17.647058823529413</v>
      </c>
      <c r="J26">
        <f t="shared" si="2"/>
        <v>98.076923076923066</v>
      </c>
    </row>
    <row r="27" spans="1:10" x14ac:dyDescent="0.35">
      <c r="A27" s="14" t="s">
        <v>14</v>
      </c>
      <c r="B27" s="5">
        <v>3</v>
      </c>
      <c r="C27" s="5">
        <v>1</v>
      </c>
      <c r="D27" s="5">
        <v>6</v>
      </c>
      <c r="E27" s="5">
        <v>38</v>
      </c>
      <c r="F27" s="5">
        <v>13</v>
      </c>
      <c r="G27" s="5">
        <v>0</v>
      </c>
      <c r="H27">
        <f t="shared" si="0"/>
        <v>74.509803921568633</v>
      </c>
      <c r="I27">
        <f t="shared" si="1"/>
        <v>25.490196078431371</v>
      </c>
      <c r="J27">
        <f t="shared" si="2"/>
        <v>100</v>
      </c>
    </row>
    <row r="28" spans="1:10" x14ac:dyDescent="0.35">
      <c r="A28" s="14" t="s">
        <v>15</v>
      </c>
      <c r="B28" s="5">
        <v>3</v>
      </c>
      <c r="C28" s="5">
        <v>1</v>
      </c>
      <c r="D28" s="5">
        <v>6</v>
      </c>
      <c r="E28" s="5">
        <v>36</v>
      </c>
      <c r="F28" s="5">
        <v>12</v>
      </c>
      <c r="G28" s="5">
        <v>3</v>
      </c>
      <c r="H28">
        <f t="shared" si="0"/>
        <v>75</v>
      </c>
      <c r="I28">
        <f t="shared" si="1"/>
        <v>25</v>
      </c>
      <c r="J28">
        <f t="shared" si="2"/>
        <v>94.117647058823522</v>
      </c>
    </row>
    <row r="29" spans="1:10" x14ac:dyDescent="0.35">
      <c r="A29" s="14" t="s">
        <v>78</v>
      </c>
      <c r="B29" s="5">
        <v>1</v>
      </c>
      <c r="C29" s="5">
        <v>4</v>
      </c>
      <c r="D29" s="5">
        <v>2</v>
      </c>
      <c r="E29" s="5">
        <v>46</v>
      </c>
      <c r="F29" s="5">
        <v>4</v>
      </c>
      <c r="G29" s="5">
        <v>0</v>
      </c>
      <c r="H29">
        <f t="shared" si="0"/>
        <v>92</v>
      </c>
      <c r="I29">
        <f t="shared" si="1"/>
        <v>8</v>
      </c>
      <c r="J29">
        <f t="shared" si="2"/>
        <v>100</v>
      </c>
    </row>
    <row r="30" spans="1:10" x14ac:dyDescent="0.35">
      <c r="A30" s="14" t="s">
        <v>79</v>
      </c>
      <c r="B30" s="5">
        <v>1</v>
      </c>
      <c r="C30" s="5">
        <v>4</v>
      </c>
      <c r="D30" s="5">
        <v>2</v>
      </c>
      <c r="E30" s="5">
        <v>42</v>
      </c>
      <c r="F30" s="5">
        <v>9</v>
      </c>
      <c r="G30" s="5">
        <v>6</v>
      </c>
      <c r="H30">
        <f t="shared" si="0"/>
        <v>82.35294117647058</v>
      </c>
      <c r="I30">
        <f t="shared" si="1"/>
        <v>17.647058823529413</v>
      </c>
      <c r="J30">
        <f t="shared" si="2"/>
        <v>89.473684210526315</v>
      </c>
    </row>
    <row r="31" spans="1:10" x14ac:dyDescent="0.35">
      <c r="A31" s="14" t="s">
        <v>80</v>
      </c>
      <c r="B31" s="5">
        <v>1</v>
      </c>
      <c r="C31" s="5">
        <v>4</v>
      </c>
      <c r="D31" s="5">
        <v>2</v>
      </c>
      <c r="E31" s="5">
        <v>53</v>
      </c>
      <c r="F31" s="5">
        <v>6</v>
      </c>
      <c r="G31" s="5">
        <v>3</v>
      </c>
      <c r="H31">
        <f t="shared" si="0"/>
        <v>89.830508474576277</v>
      </c>
      <c r="I31">
        <f t="shared" si="1"/>
        <v>10.16949152542373</v>
      </c>
      <c r="J31">
        <f t="shared" si="2"/>
        <v>95.161290322580655</v>
      </c>
    </row>
    <row r="32" spans="1:10" x14ac:dyDescent="0.35">
      <c r="A32" s="14" t="s">
        <v>81</v>
      </c>
      <c r="B32" s="5">
        <v>2</v>
      </c>
      <c r="C32" s="5">
        <v>4</v>
      </c>
      <c r="D32" s="5">
        <v>2</v>
      </c>
      <c r="E32" s="5">
        <v>48</v>
      </c>
      <c r="F32" s="5">
        <v>5</v>
      </c>
      <c r="G32" s="5">
        <v>1</v>
      </c>
      <c r="H32">
        <f t="shared" si="0"/>
        <v>90.566037735849065</v>
      </c>
      <c r="I32">
        <f t="shared" si="1"/>
        <v>9.433962264150944</v>
      </c>
      <c r="J32">
        <f t="shared" si="2"/>
        <v>98.148148148148152</v>
      </c>
    </row>
    <row r="33" spans="1:10" x14ac:dyDescent="0.35">
      <c r="A33" s="14" t="s">
        <v>82</v>
      </c>
      <c r="B33" s="5">
        <v>2</v>
      </c>
      <c r="C33" s="5">
        <v>4</v>
      </c>
      <c r="D33" s="5">
        <v>2</v>
      </c>
      <c r="E33" s="5">
        <v>40</v>
      </c>
      <c r="F33" s="5">
        <v>10</v>
      </c>
      <c r="G33" s="5">
        <v>6</v>
      </c>
      <c r="H33">
        <f t="shared" si="0"/>
        <v>80</v>
      </c>
      <c r="I33">
        <f t="shared" si="1"/>
        <v>20</v>
      </c>
      <c r="J33">
        <f t="shared" si="2"/>
        <v>89.285714285714292</v>
      </c>
    </row>
    <row r="34" spans="1:10" x14ac:dyDescent="0.35">
      <c r="A34" s="14" t="s">
        <v>83</v>
      </c>
      <c r="B34" s="5">
        <v>2</v>
      </c>
      <c r="C34" s="5">
        <v>4</v>
      </c>
      <c r="D34" s="5">
        <v>2</v>
      </c>
      <c r="E34" s="5">
        <v>51</v>
      </c>
      <c r="F34" s="5">
        <v>4</v>
      </c>
      <c r="G34" s="5">
        <v>2</v>
      </c>
      <c r="H34">
        <f t="shared" si="0"/>
        <v>92.72727272727272</v>
      </c>
      <c r="I34">
        <f t="shared" si="1"/>
        <v>7.2727272727272725</v>
      </c>
      <c r="J34">
        <f t="shared" si="2"/>
        <v>96.491228070175438</v>
      </c>
    </row>
    <row r="35" spans="1:10" x14ac:dyDescent="0.35">
      <c r="A35" s="14" t="s">
        <v>84</v>
      </c>
      <c r="B35" s="5">
        <v>3</v>
      </c>
      <c r="C35" s="5">
        <v>4</v>
      </c>
      <c r="D35" s="5">
        <v>2</v>
      </c>
      <c r="E35" s="5">
        <v>49</v>
      </c>
      <c r="F35" s="5">
        <v>6</v>
      </c>
      <c r="G35" s="5">
        <v>2</v>
      </c>
      <c r="H35">
        <f t="shared" si="0"/>
        <v>89.090909090909093</v>
      </c>
      <c r="I35">
        <f t="shared" si="1"/>
        <v>10.909090909090908</v>
      </c>
      <c r="J35">
        <f t="shared" si="2"/>
        <v>96.491228070175438</v>
      </c>
    </row>
    <row r="36" spans="1:10" x14ac:dyDescent="0.35">
      <c r="A36" s="14" t="s">
        <v>85</v>
      </c>
      <c r="B36" s="5">
        <v>3</v>
      </c>
      <c r="C36" s="5">
        <v>4</v>
      </c>
      <c r="D36" s="5">
        <v>2</v>
      </c>
      <c r="E36" s="5">
        <v>54</v>
      </c>
      <c r="F36" s="5">
        <v>5</v>
      </c>
      <c r="G36" s="5">
        <v>3</v>
      </c>
      <c r="H36">
        <f t="shared" si="0"/>
        <v>91.525423728813564</v>
      </c>
      <c r="I36">
        <f t="shared" si="1"/>
        <v>8.4745762711864394</v>
      </c>
      <c r="J36">
        <f t="shared" si="2"/>
        <v>95.161290322580655</v>
      </c>
    </row>
    <row r="37" spans="1:10" x14ac:dyDescent="0.35">
      <c r="A37" s="14" t="s">
        <v>86</v>
      </c>
      <c r="B37" s="5">
        <v>3</v>
      </c>
      <c r="C37" s="5">
        <v>4</v>
      </c>
      <c r="D37" s="5">
        <v>2</v>
      </c>
      <c r="E37" s="5">
        <v>46</v>
      </c>
      <c r="F37" s="5">
        <v>8</v>
      </c>
      <c r="G37" s="5">
        <v>0</v>
      </c>
      <c r="H37">
        <f t="shared" si="0"/>
        <v>85.18518518518519</v>
      </c>
      <c r="I37">
        <f t="shared" si="1"/>
        <v>14.814814814814813</v>
      </c>
      <c r="J37">
        <f t="shared" si="2"/>
        <v>100</v>
      </c>
    </row>
    <row r="38" spans="1:10" x14ac:dyDescent="0.35">
      <c r="A38" s="14" t="s">
        <v>60</v>
      </c>
      <c r="B38" s="5">
        <v>1</v>
      </c>
      <c r="C38" s="5">
        <v>4</v>
      </c>
      <c r="D38" s="5">
        <v>4</v>
      </c>
      <c r="E38" s="5">
        <v>49</v>
      </c>
      <c r="F38" s="5">
        <v>7</v>
      </c>
      <c r="G38" s="5">
        <v>3</v>
      </c>
      <c r="H38">
        <f t="shared" si="0"/>
        <v>87.5</v>
      </c>
      <c r="I38">
        <f t="shared" si="1"/>
        <v>12.5</v>
      </c>
      <c r="J38">
        <f t="shared" si="2"/>
        <v>94.915254237288138</v>
      </c>
    </row>
    <row r="39" spans="1:10" x14ac:dyDescent="0.35">
      <c r="A39" s="14" t="s">
        <v>61</v>
      </c>
      <c r="B39" s="5">
        <v>1</v>
      </c>
      <c r="C39" s="5">
        <v>4</v>
      </c>
      <c r="D39" s="5">
        <v>4</v>
      </c>
      <c r="E39" s="5">
        <v>40</v>
      </c>
      <c r="F39" s="5">
        <v>11</v>
      </c>
      <c r="G39" s="5">
        <v>1</v>
      </c>
      <c r="H39">
        <f t="shared" si="0"/>
        <v>78.431372549019613</v>
      </c>
      <c r="I39">
        <f t="shared" si="1"/>
        <v>21.568627450980394</v>
      </c>
      <c r="J39">
        <f t="shared" si="2"/>
        <v>98.076923076923066</v>
      </c>
    </row>
    <row r="40" spans="1:10" x14ac:dyDescent="0.35">
      <c r="A40" s="14" t="s">
        <v>62</v>
      </c>
      <c r="B40" s="5">
        <v>1</v>
      </c>
      <c r="C40" s="5">
        <v>4</v>
      </c>
      <c r="D40" s="5">
        <v>4</v>
      </c>
      <c r="E40" s="5">
        <v>47</v>
      </c>
      <c r="F40" s="5">
        <v>7</v>
      </c>
      <c r="G40" s="5">
        <v>2</v>
      </c>
      <c r="H40">
        <f t="shared" si="0"/>
        <v>87.037037037037038</v>
      </c>
      <c r="I40">
        <f t="shared" si="1"/>
        <v>12.962962962962962</v>
      </c>
      <c r="J40">
        <f t="shared" si="2"/>
        <v>96.428571428571431</v>
      </c>
    </row>
    <row r="41" spans="1:10" x14ac:dyDescent="0.35">
      <c r="A41" s="14" t="s">
        <v>63</v>
      </c>
      <c r="B41" s="5">
        <v>2</v>
      </c>
      <c r="C41" s="5">
        <v>4</v>
      </c>
      <c r="D41" s="5">
        <v>4</v>
      </c>
      <c r="E41" s="5">
        <v>51</v>
      </c>
      <c r="F41" s="5">
        <v>4</v>
      </c>
      <c r="G41" s="5">
        <v>0</v>
      </c>
      <c r="H41">
        <f t="shared" si="0"/>
        <v>92.72727272727272</v>
      </c>
      <c r="I41">
        <f t="shared" si="1"/>
        <v>7.2727272727272725</v>
      </c>
      <c r="J41">
        <f t="shared" si="2"/>
        <v>100</v>
      </c>
    </row>
    <row r="42" spans="1:10" x14ac:dyDescent="0.35">
      <c r="A42" s="14" t="s">
        <v>64</v>
      </c>
      <c r="B42" s="5">
        <v>2</v>
      </c>
      <c r="C42" s="5">
        <v>4</v>
      </c>
      <c r="D42" s="5">
        <v>4</v>
      </c>
      <c r="E42" s="5">
        <v>39</v>
      </c>
      <c r="F42" s="5">
        <v>12</v>
      </c>
      <c r="G42" s="5">
        <v>1</v>
      </c>
      <c r="H42">
        <f t="shared" si="0"/>
        <v>76.470588235294116</v>
      </c>
      <c r="I42">
        <f t="shared" si="1"/>
        <v>23.52941176470588</v>
      </c>
      <c r="J42">
        <f t="shared" si="2"/>
        <v>98.076923076923066</v>
      </c>
    </row>
    <row r="43" spans="1:10" x14ac:dyDescent="0.35">
      <c r="A43" s="14" t="s">
        <v>65</v>
      </c>
      <c r="B43" s="5">
        <v>2</v>
      </c>
      <c r="C43" s="5">
        <v>4</v>
      </c>
      <c r="D43" s="5">
        <v>4</v>
      </c>
      <c r="E43" s="5">
        <v>44</v>
      </c>
      <c r="F43" s="5">
        <v>8</v>
      </c>
      <c r="G43" s="5">
        <v>3</v>
      </c>
      <c r="H43">
        <f t="shared" si="0"/>
        <v>84.615384615384613</v>
      </c>
      <c r="I43">
        <f t="shared" si="1"/>
        <v>15.384615384615385</v>
      </c>
      <c r="J43">
        <f t="shared" si="2"/>
        <v>94.545454545454547</v>
      </c>
    </row>
    <row r="44" spans="1:10" x14ac:dyDescent="0.35">
      <c r="A44" s="14" t="s">
        <v>66</v>
      </c>
      <c r="B44" s="5">
        <v>3</v>
      </c>
      <c r="C44" s="5">
        <v>4</v>
      </c>
      <c r="D44" s="5">
        <v>4</v>
      </c>
      <c r="E44" s="5">
        <v>46</v>
      </c>
      <c r="F44" s="5">
        <v>4</v>
      </c>
      <c r="G44" s="5">
        <v>0</v>
      </c>
      <c r="H44">
        <f t="shared" si="0"/>
        <v>92</v>
      </c>
      <c r="I44">
        <f t="shared" si="1"/>
        <v>8</v>
      </c>
      <c r="J44">
        <f t="shared" si="2"/>
        <v>100</v>
      </c>
    </row>
    <row r="45" spans="1:10" x14ac:dyDescent="0.35">
      <c r="A45" s="14" t="s">
        <v>67</v>
      </c>
      <c r="B45" s="5">
        <v>3</v>
      </c>
      <c r="C45" s="5">
        <v>4</v>
      </c>
      <c r="D45" s="5">
        <v>4</v>
      </c>
      <c r="E45" s="5">
        <v>42</v>
      </c>
      <c r="F45" s="5">
        <v>9</v>
      </c>
      <c r="G45" s="5">
        <v>0</v>
      </c>
      <c r="H45">
        <f t="shared" si="0"/>
        <v>82.35294117647058</v>
      </c>
      <c r="I45">
        <f t="shared" si="1"/>
        <v>17.647058823529413</v>
      </c>
      <c r="J45">
        <f t="shared" si="2"/>
        <v>100</v>
      </c>
    </row>
    <row r="46" spans="1:10" x14ac:dyDescent="0.35">
      <c r="A46" s="14" t="s">
        <v>68</v>
      </c>
      <c r="B46" s="5">
        <v>3</v>
      </c>
      <c r="C46" s="5">
        <v>4</v>
      </c>
      <c r="D46" s="5">
        <v>4</v>
      </c>
      <c r="E46" s="5">
        <v>49</v>
      </c>
      <c r="F46" s="5">
        <v>5</v>
      </c>
      <c r="G46" s="5">
        <v>2</v>
      </c>
      <c r="H46">
        <f t="shared" si="0"/>
        <v>90.740740740740748</v>
      </c>
      <c r="I46">
        <f t="shared" si="1"/>
        <v>9.2592592592592595</v>
      </c>
      <c r="J46">
        <f t="shared" si="2"/>
        <v>96.428571428571431</v>
      </c>
    </row>
    <row r="47" spans="1:10" x14ac:dyDescent="0.35">
      <c r="A47" s="14" t="s">
        <v>96</v>
      </c>
      <c r="B47" s="5">
        <v>1</v>
      </c>
      <c r="C47" s="5">
        <v>4</v>
      </c>
      <c r="D47" s="5">
        <v>6</v>
      </c>
      <c r="E47" s="5">
        <v>39</v>
      </c>
      <c r="F47" s="5">
        <v>10</v>
      </c>
      <c r="G47" s="5">
        <v>2</v>
      </c>
      <c r="H47">
        <f t="shared" si="0"/>
        <v>79.591836734693871</v>
      </c>
      <c r="I47">
        <f t="shared" si="1"/>
        <v>20.408163265306122</v>
      </c>
      <c r="J47">
        <f t="shared" si="2"/>
        <v>96.078431372549019</v>
      </c>
    </row>
    <row r="48" spans="1:10" x14ac:dyDescent="0.35">
      <c r="A48" s="14" t="s">
        <v>97</v>
      </c>
      <c r="B48" s="5">
        <v>1</v>
      </c>
      <c r="C48" s="5">
        <v>4</v>
      </c>
      <c r="D48" s="5">
        <v>6</v>
      </c>
      <c r="E48" s="5">
        <v>48</v>
      </c>
      <c r="F48" s="5">
        <v>6</v>
      </c>
      <c r="G48" s="5">
        <v>0</v>
      </c>
      <c r="H48">
        <f t="shared" si="0"/>
        <v>88.888888888888886</v>
      </c>
      <c r="I48">
        <f t="shared" si="1"/>
        <v>11.111111111111111</v>
      </c>
      <c r="J48">
        <f t="shared" si="2"/>
        <v>100</v>
      </c>
    </row>
    <row r="49" spans="1:10" x14ac:dyDescent="0.35">
      <c r="A49" s="14" t="s">
        <v>98</v>
      </c>
      <c r="B49" s="5">
        <v>1</v>
      </c>
      <c r="C49" s="5">
        <v>4</v>
      </c>
      <c r="D49" s="5">
        <v>6</v>
      </c>
      <c r="E49" s="5">
        <v>43</v>
      </c>
      <c r="F49" s="5">
        <v>8</v>
      </c>
      <c r="G49" s="5">
        <v>0</v>
      </c>
      <c r="H49">
        <f t="shared" si="0"/>
        <v>84.313725490196077</v>
      </c>
      <c r="I49">
        <f t="shared" si="1"/>
        <v>15.686274509803921</v>
      </c>
      <c r="J49">
        <f t="shared" si="2"/>
        <v>100</v>
      </c>
    </row>
    <row r="50" spans="1:10" x14ac:dyDescent="0.35">
      <c r="A50" s="14" t="s">
        <v>99</v>
      </c>
      <c r="B50" s="5">
        <v>2</v>
      </c>
      <c r="C50" s="5">
        <v>4</v>
      </c>
      <c r="D50" s="5">
        <v>6</v>
      </c>
      <c r="E50" s="5">
        <v>51</v>
      </c>
      <c r="F50" s="5">
        <v>10</v>
      </c>
      <c r="G50" s="5">
        <v>0</v>
      </c>
      <c r="H50">
        <f t="shared" si="0"/>
        <v>83.606557377049185</v>
      </c>
      <c r="I50">
        <f t="shared" si="1"/>
        <v>16.393442622950818</v>
      </c>
      <c r="J50">
        <f t="shared" si="2"/>
        <v>100</v>
      </c>
    </row>
    <row r="51" spans="1:10" x14ac:dyDescent="0.35">
      <c r="A51" s="14" t="s">
        <v>100</v>
      </c>
      <c r="B51" s="5">
        <v>2</v>
      </c>
      <c r="C51" s="5">
        <v>4</v>
      </c>
      <c r="D51" s="5">
        <v>6</v>
      </c>
      <c r="E51" s="5">
        <v>49</v>
      </c>
      <c r="F51" s="5">
        <v>4</v>
      </c>
      <c r="G51" s="5">
        <v>1</v>
      </c>
      <c r="H51">
        <f t="shared" si="0"/>
        <v>92.452830188679243</v>
      </c>
      <c r="I51">
        <f t="shared" si="1"/>
        <v>7.5471698113207548</v>
      </c>
      <c r="J51">
        <f t="shared" si="2"/>
        <v>98.148148148148152</v>
      </c>
    </row>
    <row r="52" spans="1:10" x14ac:dyDescent="0.35">
      <c r="A52" s="14" t="s">
        <v>101</v>
      </c>
      <c r="B52" s="5">
        <v>2</v>
      </c>
      <c r="C52" s="5">
        <v>4</v>
      </c>
      <c r="D52" s="5">
        <v>6</v>
      </c>
      <c r="E52" s="5">
        <v>46</v>
      </c>
      <c r="F52" s="5">
        <v>8</v>
      </c>
      <c r="G52" s="5">
        <v>0</v>
      </c>
      <c r="H52">
        <f t="shared" si="0"/>
        <v>85.18518518518519</v>
      </c>
      <c r="I52">
        <f t="shared" si="1"/>
        <v>14.814814814814813</v>
      </c>
      <c r="J52">
        <f t="shared" si="2"/>
        <v>100</v>
      </c>
    </row>
    <row r="53" spans="1:10" x14ac:dyDescent="0.35">
      <c r="A53" s="14" t="s">
        <v>102</v>
      </c>
      <c r="B53" s="5">
        <v>3</v>
      </c>
      <c r="C53" s="5">
        <v>4</v>
      </c>
      <c r="D53" s="5">
        <v>6</v>
      </c>
      <c r="E53" s="5">
        <v>39</v>
      </c>
      <c r="F53" s="5">
        <v>12</v>
      </c>
      <c r="G53" s="5">
        <v>0</v>
      </c>
      <c r="H53">
        <f t="shared" si="0"/>
        <v>76.470588235294116</v>
      </c>
      <c r="I53">
        <f t="shared" si="1"/>
        <v>23.52941176470588</v>
      </c>
      <c r="J53">
        <f t="shared" si="2"/>
        <v>100</v>
      </c>
    </row>
    <row r="54" spans="1:10" x14ac:dyDescent="0.35">
      <c r="A54" s="14" t="s">
        <v>103</v>
      </c>
      <c r="B54" s="5">
        <v>3</v>
      </c>
      <c r="C54" s="5">
        <v>4</v>
      </c>
      <c r="D54" s="5">
        <v>6</v>
      </c>
      <c r="E54" s="5">
        <v>45</v>
      </c>
      <c r="F54" s="5">
        <v>5</v>
      </c>
      <c r="G54" s="5">
        <v>1</v>
      </c>
      <c r="H54">
        <f t="shared" si="0"/>
        <v>90</v>
      </c>
      <c r="I54">
        <f t="shared" si="1"/>
        <v>10</v>
      </c>
      <c r="J54">
        <f t="shared" si="2"/>
        <v>98.039215686274503</v>
      </c>
    </row>
    <row r="55" spans="1:10" x14ac:dyDescent="0.35">
      <c r="A55" s="14" t="s">
        <v>104</v>
      </c>
      <c r="B55" s="5">
        <v>3</v>
      </c>
      <c r="C55" s="5">
        <v>4</v>
      </c>
      <c r="D55" s="5">
        <v>6</v>
      </c>
      <c r="E55" s="5">
        <v>48</v>
      </c>
      <c r="F55" s="5">
        <v>4</v>
      </c>
      <c r="G55" s="5">
        <v>0</v>
      </c>
      <c r="H55">
        <f t="shared" si="0"/>
        <v>92.307692307692307</v>
      </c>
      <c r="I55">
        <f t="shared" si="1"/>
        <v>7.6923076923076925</v>
      </c>
      <c r="J55">
        <f t="shared" si="2"/>
        <v>100</v>
      </c>
    </row>
    <row r="56" spans="1:10" x14ac:dyDescent="0.35">
      <c r="A56" s="14" t="s">
        <v>132</v>
      </c>
      <c r="B56" s="5">
        <v>1</v>
      </c>
      <c r="C56" s="5">
        <v>8</v>
      </c>
      <c r="D56" s="5">
        <v>2</v>
      </c>
      <c r="E56" s="5">
        <v>38</v>
      </c>
      <c r="F56" s="5">
        <v>12</v>
      </c>
      <c r="G56" s="5">
        <v>0</v>
      </c>
      <c r="H56">
        <f t="shared" si="0"/>
        <v>76</v>
      </c>
      <c r="I56">
        <f t="shared" si="1"/>
        <v>24</v>
      </c>
      <c r="J56">
        <f t="shared" si="2"/>
        <v>100</v>
      </c>
    </row>
    <row r="57" spans="1:10" x14ac:dyDescent="0.35">
      <c r="A57" s="14" t="s">
        <v>133</v>
      </c>
      <c r="B57" s="5">
        <v>1</v>
      </c>
      <c r="C57" s="5">
        <v>8</v>
      </c>
      <c r="D57" s="5">
        <v>2</v>
      </c>
      <c r="E57" s="5">
        <v>48</v>
      </c>
      <c r="F57" s="5">
        <v>3</v>
      </c>
      <c r="G57" s="5">
        <v>1</v>
      </c>
      <c r="H57">
        <f t="shared" si="0"/>
        <v>94.117647058823522</v>
      </c>
      <c r="I57">
        <f t="shared" si="1"/>
        <v>5.8823529411764701</v>
      </c>
      <c r="J57">
        <f t="shared" si="2"/>
        <v>98.076923076923066</v>
      </c>
    </row>
    <row r="58" spans="1:10" x14ac:dyDescent="0.35">
      <c r="A58" s="14" t="s">
        <v>134</v>
      </c>
      <c r="B58" s="5">
        <v>1</v>
      </c>
      <c r="C58" s="5">
        <v>8</v>
      </c>
      <c r="D58" s="5">
        <v>2</v>
      </c>
      <c r="E58" s="5">
        <v>43</v>
      </c>
      <c r="F58" s="5">
        <v>7</v>
      </c>
      <c r="G58" s="5">
        <v>0</v>
      </c>
      <c r="H58">
        <f t="shared" si="0"/>
        <v>86</v>
      </c>
      <c r="I58">
        <f t="shared" si="1"/>
        <v>14.000000000000002</v>
      </c>
      <c r="J58">
        <f t="shared" si="2"/>
        <v>100</v>
      </c>
    </row>
    <row r="59" spans="1:10" x14ac:dyDescent="0.35">
      <c r="A59" s="14" t="s">
        <v>135</v>
      </c>
      <c r="B59" s="5">
        <v>2</v>
      </c>
      <c r="C59" s="5">
        <v>8</v>
      </c>
      <c r="D59" s="5">
        <v>2</v>
      </c>
      <c r="E59" s="5">
        <v>45</v>
      </c>
      <c r="F59" s="5">
        <v>6</v>
      </c>
      <c r="G59" s="5">
        <v>0</v>
      </c>
      <c r="H59">
        <f t="shared" si="0"/>
        <v>88.235294117647058</v>
      </c>
      <c r="I59">
        <f t="shared" si="1"/>
        <v>11.76470588235294</v>
      </c>
      <c r="J59">
        <f t="shared" si="2"/>
        <v>100</v>
      </c>
    </row>
    <row r="60" spans="1:10" x14ac:dyDescent="0.35">
      <c r="A60" s="14" t="s">
        <v>136</v>
      </c>
      <c r="B60" s="5">
        <v>2</v>
      </c>
      <c r="C60" s="5">
        <v>8</v>
      </c>
      <c r="D60" s="5">
        <v>2</v>
      </c>
      <c r="E60" s="5">
        <v>49</v>
      </c>
      <c r="F60" s="5">
        <v>5</v>
      </c>
      <c r="G60" s="5">
        <v>1</v>
      </c>
      <c r="H60">
        <f t="shared" si="0"/>
        <v>90.740740740740748</v>
      </c>
      <c r="I60">
        <f t="shared" si="1"/>
        <v>9.2592592592592595</v>
      </c>
      <c r="J60">
        <f t="shared" si="2"/>
        <v>98.181818181818187</v>
      </c>
    </row>
    <row r="61" spans="1:10" x14ac:dyDescent="0.35">
      <c r="A61" s="14" t="s">
        <v>137</v>
      </c>
      <c r="B61" s="5">
        <v>2</v>
      </c>
      <c r="C61" s="5">
        <v>8</v>
      </c>
      <c r="D61" s="5">
        <v>2</v>
      </c>
      <c r="E61" s="5">
        <v>42</v>
      </c>
      <c r="F61" s="5">
        <v>7</v>
      </c>
      <c r="G61" s="5">
        <v>2</v>
      </c>
      <c r="H61">
        <f t="shared" si="0"/>
        <v>85.714285714285708</v>
      </c>
      <c r="I61">
        <f t="shared" si="1"/>
        <v>14.285714285714285</v>
      </c>
      <c r="J61">
        <f t="shared" si="2"/>
        <v>96.078431372549019</v>
      </c>
    </row>
    <row r="62" spans="1:10" x14ac:dyDescent="0.35">
      <c r="A62" s="14" t="s">
        <v>138</v>
      </c>
      <c r="B62" s="5">
        <v>3</v>
      </c>
      <c r="C62" s="5">
        <v>8</v>
      </c>
      <c r="D62" s="5">
        <v>2</v>
      </c>
      <c r="E62" s="5">
        <v>31</v>
      </c>
      <c r="F62" s="5">
        <v>6</v>
      </c>
      <c r="G62" s="5">
        <v>0</v>
      </c>
      <c r="H62">
        <f t="shared" si="0"/>
        <v>83.78378378378379</v>
      </c>
      <c r="I62">
        <f t="shared" si="1"/>
        <v>16.216216216216218</v>
      </c>
      <c r="J62">
        <f t="shared" si="2"/>
        <v>100</v>
      </c>
    </row>
    <row r="63" spans="1:10" x14ac:dyDescent="0.35">
      <c r="A63" s="14" t="s">
        <v>139</v>
      </c>
      <c r="B63" s="5">
        <v>3</v>
      </c>
      <c r="C63" s="5">
        <v>8</v>
      </c>
      <c r="D63" s="5">
        <v>2</v>
      </c>
      <c r="E63" s="5">
        <v>48</v>
      </c>
      <c r="F63" s="5">
        <v>7</v>
      </c>
      <c r="G63" s="5">
        <v>2</v>
      </c>
      <c r="H63">
        <f t="shared" si="0"/>
        <v>87.272727272727266</v>
      </c>
      <c r="I63">
        <f t="shared" si="1"/>
        <v>12.727272727272727</v>
      </c>
      <c r="J63">
        <f t="shared" si="2"/>
        <v>96.491228070175438</v>
      </c>
    </row>
    <row r="64" spans="1:10" x14ac:dyDescent="0.35">
      <c r="A64" s="14" t="s">
        <v>140</v>
      </c>
      <c r="B64" s="5">
        <v>3</v>
      </c>
      <c r="C64" s="5">
        <v>8</v>
      </c>
      <c r="D64" s="5">
        <v>2</v>
      </c>
      <c r="E64" s="5">
        <v>49</v>
      </c>
      <c r="F64" s="5">
        <v>4</v>
      </c>
      <c r="G64" s="5">
        <v>0</v>
      </c>
      <c r="H64">
        <f t="shared" si="0"/>
        <v>92.452830188679243</v>
      </c>
      <c r="I64">
        <f t="shared" si="1"/>
        <v>7.5471698113207548</v>
      </c>
      <c r="J64">
        <f t="shared" si="2"/>
        <v>100</v>
      </c>
    </row>
    <row r="65" spans="1:10" x14ac:dyDescent="0.35">
      <c r="A65" s="14" t="s">
        <v>150</v>
      </c>
      <c r="B65" s="5">
        <v>1</v>
      </c>
      <c r="C65" s="5">
        <v>8</v>
      </c>
      <c r="D65" s="5">
        <v>4</v>
      </c>
      <c r="E65" s="5">
        <v>47</v>
      </c>
      <c r="F65" s="5">
        <v>4</v>
      </c>
      <c r="G65" s="5">
        <v>2</v>
      </c>
      <c r="H65">
        <f t="shared" si="0"/>
        <v>92.156862745098039</v>
      </c>
      <c r="I65">
        <f t="shared" si="1"/>
        <v>7.8431372549019605</v>
      </c>
      <c r="J65">
        <f t="shared" si="2"/>
        <v>96.226415094339629</v>
      </c>
    </row>
    <row r="66" spans="1:10" x14ac:dyDescent="0.35">
      <c r="A66" s="14" t="s">
        <v>151</v>
      </c>
      <c r="B66" s="5">
        <v>1</v>
      </c>
      <c r="C66" s="5">
        <v>8</v>
      </c>
      <c r="D66" s="5">
        <v>4</v>
      </c>
      <c r="E66" s="5">
        <v>38</v>
      </c>
      <c r="F66" s="5">
        <v>10</v>
      </c>
      <c r="G66" s="5">
        <v>0</v>
      </c>
      <c r="H66">
        <f t="shared" si="0"/>
        <v>79.166666666666657</v>
      </c>
      <c r="I66">
        <f t="shared" si="1"/>
        <v>20.833333333333336</v>
      </c>
      <c r="J66">
        <f t="shared" si="2"/>
        <v>100</v>
      </c>
    </row>
    <row r="67" spans="1:10" x14ac:dyDescent="0.35">
      <c r="A67" s="14" t="s">
        <v>152</v>
      </c>
      <c r="B67" s="5">
        <v>1</v>
      </c>
      <c r="C67" s="5">
        <v>8</v>
      </c>
      <c r="D67" s="5">
        <v>4</v>
      </c>
      <c r="E67" s="5">
        <v>46</v>
      </c>
      <c r="F67" s="5">
        <v>6</v>
      </c>
      <c r="G67" s="5">
        <v>0</v>
      </c>
      <c r="H67">
        <f t="shared" ref="H67:H82" si="3">E67/(E67+F67)*100</f>
        <v>88.461538461538453</v>
      </c>
      <c r="I67">
        <f t="shared" ref="I67:I82" si="4">(F67)/(F67+E67)*100</f>
        <v>11.538461538461538</v>
      </c>
      <c r="J67">
        <f t="shared" ref="J67:J82" si="5">(E67+F67)/(E67+F67+G67)*100</f>
        <v>100</v>
      </c>
    </row>
    <row r="68" spans="1:10" x14ac:dyDescent="0.35">
      <c r="A68" s="14" t="s">
        <v>153</v>
      </c>
      <c r="B68" s="5">
        <v>2</v>
      </c>
      <c r="C68" s="5">
        <v>8</v>
      </c>
      <c r="D68" s="5">
        <v>4</v>
      </c>
      <c r="E68" s="5">
        <v>42</v>
      </c>
      <c r="F68" s="5">
        <v>9</v>
      </c>
      <c r="G68" s="5">
        <v>1</v>
      </c>
      <c r="H68">
        <f t="shared" si="3"/>
        <v>82.35294117647058</v>
      </c>
      <c r="I68">
        <f t="shared" si="4"/>
        <v>17.647058823529413</v>
      </c>
      <c r="J68">
        <f t="shared" si="5"/>
        <v>98.076923076923066</v>
      </c>
    </row>
    <row r="69" spans="1:10" x14ac:dyDescent="0.35">
      <c r="A69" s="14" t="s">
        <v>154</v>
      </c>
      <c r="B69" s="5">
        <v>2</v>
      </c>
      <c r="C69" s="5">
        <v>8</v>
      </c>
      <c r="D69" s="5">
        <v>4</v>
      </c>
      <c r="E69" s="5">
        <v>37</v>
      </c>
      <c r="F69" s="5">
        <v>8</v>
      </c>
      <c r="G69" s="5">
        <v>2</v>
      </c>
      <c r="H69">
        <f t="shared" si="3"/>
        <v>82.222222222222214</v>
      </c>
      <c r="I69">
        <f t="shared" si="4"/>
        <v>17.777777777777779</v>
      </c>
      <c r="J69">
        <f t="shared" si="5"/>
        <v>95.744680851063833</v>
      </c>
    </row>
    <row r="70" spans="1:10" x14ac:dyDescent="0.35">
      <c r="A70" s="14" t="s">
        <v>155</v>
      </c>
      <c r="B70" s="5">
        <v>2</v>
      </c>
      <c r="C70" s="5">
        <v>8</v>
      </c>
      <c r="D70" s="5">
        <v>4</v>
      </c>
      <c r="E70" s="5">
        <v>45</v>
      </c>
      <c r="F70" s="5">
        <v>8</v>
      </c>
      <c r="G70" s="5">
        <v>0</v>
      </c>
      <c r="H70">
        <f t="shared" si="3"/>
        <v>84.905660377358487</v>
      </c>
      <c r="I70">
        <f t="shared" si="4"/>
        <v>15.09433962264151</v>
      </c>
      <c r="J70">
        <f t="shared" si="5"/>
        <v>100</v>
      </c>
    </row>
    <row r="71" spans="1:10" x14ac:dyDescent="0.35">
      <c r="A71" s="14" t="s">
        <v>156</v>
      </c>
      <c r="B71" s="5">
        <v>3</v>
      </c>
      <c r="C71" s="5">
        <v>8</v>
      </c>
      <c r="D71" s="5">
        <v>4</v>
      </c>
      <c r="E71" s="5">
        <v>44</v>
      </c>
      <c r="F71" s="5">
        <v>6</v>
      </c>
      <c r="G71" s="5">
        <v>0</v>
      </c>
      <c r="H71">
        <f t="shared" si="3"/>
        <v>88</v>
      </c>
      <c r="I71">
        <f t="shared" si="4"/>
        <v>12</v>
      </c>
      <c r="J71">
        <f t="shared" si="5"/>
        <v>100</v>
      </c>
    </row>
    <row r="72" spans="1:10" x14ac:dyDescent="0.35">
      <c r="A72" s="14" t="s">
        <v>157</v>
      </c>
      <c r="B72" s="5">
        <v>3</v>
      </c>
      <c r="C72" s="5">
        <v>8</v>
      </c>
      <c r="D72" s="5">
        <v>4</v>
      </c>
      <c r="E72" s="5">
        <v>42</v>
      </c>
      <c r="F72" s="5">
        <v>8</v>
      </c>
      <c r="G72" s="5">
        <v>0</v>
      </c>
      <c r="H72">
        <f t="shared" si="3"/>
        <v>84</v>
      </c>
      <c r="I72">
        <f t="shared" si="4"/>
        <v>16</v>
      </c>
      <c r="J72">
        <f t="shared" si="5"/>
        <v>100</v>
      </c>
    </row>
    <row r="73" spans="1:10" x14ac:dyDescent="0.35">
      <c r="A73" s="14" t="s">
        <v>158</v>
      </c>
      <c r="B73" s="5">
        <v>3</v>
      </c>
      <c r="C73" s="5">
        <v>8</v>
      </c>
      <c r="D73" s="5">
        <v>4</v>
      </c>
      <c r="E73" s="5">
        <v>44</v>
      </c>
      <c r="F73" s="5">
        <v>7</v>
      </c>
      <c r="G73" s="5">
        <v>0</v>
      </c>
      <c r="H73">
        <f t="shared" si="3"/>
        <v>86.274509803921575</v>
      </c>
      <c r="I73">
        <f t="shared" si="4"/>
        <v>13.725490196078432</v>
      </c>
      <c r="J73">
        <f t="shared" si="5"/>
        <v>100</v>
      </c>
    </row>
    <row r="74" spans="1:10" x14ac:dyDescent="0.35">
      <c r="A74" s="14" t="s">
        <v>114</v>
      </c>
      <c r="B74" s="5">
        <v>1</v>
      </c>
      <c r="C74" s="5">
        <v>8</v>
      </c>
      <c r="D74" s="5">
        <v>6</v>
      </c>
      <c r="E74" s="5">
        <v>42</v>
      </c>
      <c r="F74" s="5">
        <v>7</v>
      </c>
      <c r="G74" s="5">
        <v>1</v>
      </c>
      <c r="H74">
        <f t="shared" si="3"/>
        <v>85.714285714285708</v>
      </c>
      <c r="I74">
        <f t="shared" si="4"/>
        <v>14.285714285714285</v>
      </c>
      <c r="J74">
        <f t="shared" si="5"/>
        <v>98</v>
      </c>
    </row>
    <row r="75" spans="1:10" x14ac:dyDescent="0.35">
      <c r="A75" s="14" t="s">
        <v>115</v>
      </c>
      <c r="B75" s="5">
        <v>1</v>
      </c>
      <c r="C75" s="5">
        <v>8</v>
      </c>
      <c r="D75" s="5">
        <v>6</v>
      </c>
      <c r="E75" s="5">
        <v>31</v>
      </c>
      <c r="F75" s="5">
        <v>3</v>
      </c>
      <c r="G75" s="5">
        <v>0</v>
      </c>
      <c r="H75">
        <f t="shared" si="3"/>
        <v>91.17647058823529</v>
      </c>
      <c r="I75">
        <f t="shared" si="4"/>
        <v>8.8235294117647065</v>
      </c>
      <c r="J75">
        <f t="shared" si="5"/>
        <v>100</v>
      </c>
    </row>
    <row r="76" spans="1:10" x14ac:dyDescent="0.35">
      <c r="A76" s="14" t="s">
        <v>116</v>
      </c>
      <c r="B76" s="5">
        <v>1</v>
      </c>
      <c r="C76" s="5">
        <v>8</v>
      </c>
      <c r="D76" s="5">
        <v>6</v>
      </c>
      <c r="E76" s="5">
        <v>47</v>
      </c>
      <c r="F76" s="5">
        <v>6</v>
      </c>
      <c r="G76" s="5">
        <v>0</v>
      </c>
      <c r="H76">
        <f t="shared" si="3"/>
        <v>88.679245283018872</v>
      </c>
      <c r="I76">
        <f t="shared" si="4"/>
        <v>11.320754716981133</v>
      </c>
      <c r="J76">
        <f t="shared" si="5"/>
        <v>100</v>
      </c>
    </row>
    <row r="77" spans="1:10" x14ac:dyDescent="0.35">
      <c r="A77" s="14" t="s">
        <v>117</v>
      </c>
      <c r="B77" s="5">
        <v>2</v>
      </c>
      <c r="C77" s="5">
        <v>8</v>
      </c>
      <c r="D77" s="5">
        <v>6</v>
      </c>
      <c r="E77" s="5">
        <v>40</v>
      </c>
      <c r="F77" s="5">
        <v>3</v>
      </c>
      <c r="G77" s="5">
        <v>1</v>
      </c>
      <c r="H77">
        <f t="shared" si="3"/>
        <v>93.023255813953483</v>
      </c>
      <c r="I77">
        <f t="shared" si="4"/>
        <v>6.9767441860465116</v>
      </c>
      <c r="J77">
        <f t="shared" si="5"/>
        <v>97.727272727272734</v>
      </c>
    </row>
    <row r="78" spans="1:10" x14ac:dyDescent="0.35">
      <c r="A78" s="14" t="s">
        <v>118</v>
      </c>
      <c r="B78" s="5">
        <v>2</v>
      </c>
      <c r="C78" s="5">
        <v>8</v>
      </c>
      <c r="D78" s="5">
        <v>6</v>
      </c>
      <c r="E78" s="5">
        <v>36</v>
      </c>
      <c r="F78" s="5">
        <v>4</v>
      </c>
      <c r="G78" s="5">
        <v>3</v>
      </c>
      <c r="H78">
        <f t="shared" si="3"/>
        <v>90</v>
      </c>
      <c r="I78">
        <f t="shared" si="4"/>
        <v>10</v>
      </c>
      <c r="J78">
        <f t="shared" si="5"/>
        <v>93.023255813953483</v>
      </c>
    </row>
    <row r="79" spans="1:10" x14ac:dyDescent="0.35">
      <c r="A79" s="14" t="s">
        <v>119</v>
      </c>
      <c r="B79" s="5">
        <v>2</v>
      </c>
      <c r="C79" s="5">
        <v>8</v>
      </c>
      <c r="D79" s="5">
        <v>6</v>
      </c>
      <c r="E79" s="5">
        <v>40</v>
      </c>
      <c r="F79" s="5">
        <v>8</v>
      </c>
      <c r="G79" s="5">
        <v>0</v>
      </c>
      <c r="H79">
        <f t="shared" si="3"/>
        <v>83.333333333333343</v>
      </c>
      <c r="I79">
        <f t="shared" si="4"/>
        <v>16.666666666666664</v>
      </c>
      <c r="J79">
        <f t="shared" si="5"/>
        <v>100</v>
      </c>
    </row>
    <row r="80" spans="1:10" x14ac:dyDescent="0.35">
      <c r="A80" s="14" t="s">
        <v>120</v>
      </c>
      <c r="B80" s="5">
        <v>3</v>
      </c>
      <c r="C80" s="5">
        <v>8</v>
      </c>
      <c r="D80" s="5">
        <v>6</v>
      </c>
      <c r="E80" s="5">
        <v>41</v>
      </c>
      <c r="F80" s="5">
        <v>7</v>
      </c>
      <c r="G80" s="5">
        <v>0</v>
      </c>
      <c r="H80">
        <f t="shared" si="3"/>
        <v>85.416666666666657</v>
      </c>
      <c r="I80">
        <f t="shared" si="4"/>
        <v>14.583333333333334</v>
      </c>
      <c r="J80">
        <f t="shared" si="5"/>
        <v>100</v>
      </c>
    </row>
    <row r="81" spans="1:10" x14ac:dyDescent="0.35">
      <c r="A81" s="14" t="s">
        <v>121</v>
      </c>
      <c r="B81" s="5">
        <v>3</v>
      </c>
      <c r="C81" s="5">
        <v>8</v>
      </c>
      <c r="D81" s="5">
        <v>6</v>
      </c>
      <c r="E81" s="5">
        <v>43</v>
      </c>
      <c r="F81" s="5">
        <v>5</v>
      </c>
      <c r="G81" s="5">
        <v>1</v>
      </c>
      <c r="H81">
        <f t="shared" si="3"/>
        <v>89.583333333333343</v>
      </c>
      <c r="I81">
        <f t="shared" si="4"/>
        <v>10.416666666666668</v>
      </c>
      <c r="J81">
        <f t="shared" si="5"/>
        <v>97.959183673469383</v>
      </c>
    </row>
    <row r="82" spans="1:10" x14ac:dyDescent="0.35">
      <c r="A82" s="14" t="s">
        <v>122</v>
      </c>
      <c r="B82" s="5">
        <v>3</v>
      </c>
      <c r="C82" s="5">
        <v>8</v>
      </c>
      <c r="D82" s="5">
        <v>6</v>
      </c>
      <c r="E82" s="5">
        <v>35</v>
      </c>
      <c r="F82" s="5">
        <v>5</v>
      </c>
      <c r="G82" s="5">
        <v>2</v>
      </c>
      <c r="H82">
        <f t="shared" si="3"/>
        <v>87.5</v>
      </c>
      <c r="I82">
        <f t="shared" si="4"/>
        <v>12.5</v>
      </c>
      <c r="J82">
        <f t="shared" si="5"/>
        <v>95.238095238095227</v>
      </c>
    </row>
    <row r="83" spans="1:10" x14ac:dyDescent="0.35">
      <c r="B83" s="5"/>
      <c r="C83" s="5"/>
      <c r="D83" s="5"/>
      <c r="E83" s="5"/>
      <c r="F83" s="5"/>
      <c r="G83" s="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2"/>
  <sheetViews>
    <sheetView workbookViewId="0">
      <selection activeCell="F15" sqref="F15"/>
    </sheetView>
  </sheetViews>
  <sheetFormatPr defaultRowHeight="15.5" x14ac:dyDescent="0.35"/>
  <cols>
    <col min="1" max="1" width="20.33203125" customWidth="1"/>
  </cols>
  <sheetData>
    <row r="1" spans="1:16" x14ac:dyDescent="0.35">
      <c r="A1" t="s">
        <v>0</v>
      </c>
      <c r="B1" t="s">
        <v>191</v>
      </c>
      <c r="C1" t="s">
        <v>194</v>
      </c>
      <c r="D1" t="s">
        <v>204</v>
      </c>
      <c r="E1" t="s">
        <v>198</v>
      </c>
      <c r="F1" t="s">
        <v>6</v>
      </c>
      <c r="G1" t="s">
        <v>2</v>
      </c>
      <c r="H1" t="s">
        <v>3</v>
      </c>
      <c r="I1" t="s">
        <v>4</v>
      </c>
      <c r="J1" t="s">
        <v>197</v>
      </c>
      <c r="K1" t="s">
        <v>199</v>
      </c>
      <c r="L1" t="s">
        <v>200</v>
      </c>
      <c r="M1" t="s">
        <v>201</v>
      </c>
      <c r="N1" t="s">
        <v>202</v>
      </c>
      <c r="O1" t="s">
        <v>203</v>
      </c>
      <c r="P1" t="s">
        <v>205</v>
      </c>
    </row>
    <row r="2" spans="1:16" x14ac:dyDescent="0.35">
      <c r="A2" t="s">
        <v>1</v>
      </c>
      <c r="B2" t="s">
        <v>182</v>
      </c>
      <c r="C2">
        <v>1</v>
      </c>
      <c r="D2">
        <v>3</v>
      </c>
      <c r="E2">
        <v>92</v>
      </c>
      <c r="F2">
        <v>3</v>
      </c>
      <c r="G2">
        <v>0</v>
      </c>
      <c r="H2">
        <v>0</v>
      </c>
      <c r="I2">
        <v>5</v>
      </c>
      <c r="J2">
        <f t="shared" ref="J2:J30" si="0">E2+F2+G2+H2</f>
        <v>95</v>
      </c>
      <c r="K2">
        <f t="shared" ref="K2:K30" si="1" xml:space="preserve"> (E2)/(E2+F2+G2+H2+I2)*100</f>
        <v>92</v>
      </c>
      <c r="L2">
        <f t="shared" ref="L2:L30" si="2">F2/(I2+J2)*100</f>
        <v>3</v>
      </c>
      <c r="M2">
        <f t="shared" ref="M2:M30" si="3">G2/(I2+J2)*100</f>
        <v>0</v>
      </c>
      <c r="N2">
        <f t="shared" ref="N2:N30" si="4">H2/(I2+J2)*100</f>
        <v>0</v>
      </c>
      <c r="O2">
        <f t="shared" ref="O2:O30" si="5">J2/(I2+J2)*100</f>
        <v>95</v>
      </c>
      <c r="P2">
        <f t="shared" ref="P2:P30" si="6">I2/(I2+J2)*100</f>
        <v>5</v>
      </c>
    </row>
    <row r="3" spans="1:16" x14ac:dyDescent="0.35">
      <c r="A3" t="s">
        <v>33</v>
      </c>
      <c r="B3" t="s">
        <v>183</v>
      </c>
      <c r="C3">
        <v>1</v>
      </c>
      <c r="D3">
        <v>3</v>
      </c>
      <c r="E3">
        <v>94</v>
      </c>
      <c r="F3">
        <v>2</v>
      </c>
      <c r="G3">
        <v>0</v>
      </c>
      <c r="H3">
        <v>0</v>
      </c>
      <c r="I3">
        <v>4</v>
      </c>
      <c r="J3">
        <f t="shared" si="0"/>
        <v>96</v>
      </c>
      <c r="K3">
        <f t="shared" si="1"/>
        <v>94</v>
      </c>
      <c r="L3">
        <f t="shared" si="2"/>
        <v>2</v>
      </c>
      <c r="M3">
        <f t="shared" si="3"/>
        <v>0</v>
      </c>
      <c r="N3">
        <f t="shared" si="4"/>
        <v>0</v>
      </c>
      <c r="O3">
        <f t="shared" si="5"/>
        <v>96</v>
      </c>
      <c r="P3">
        <f t="shared" si="6"/>
        <v>4</v>
      </c>
    </row>
    <row r="4" spans="1:16" x14ac:dyDescent="0.35">
      <c r="A4" t="s">
        <v>5</v>
      </c>
      <c r="B4" t="s">
        <v>184</v>
      </c>
      <c r="C4">
        <v>1</v>
      </c>
      <c r="D4">
        <v>3</v>
      </c>
      <c r="E4">
        <v>90</v>
      </c>
      <c r="F4">
        <v>4</v>
      </c>
      <c r="G4">
        <v>0</v>
      </c>
      <c r="H4">
        <v>0</v>
      </c>
      <c r="I4">
        <v>6</v>
      </c>
      <c r="J4">
        <f t="shared" si="0"/>
        <v>94</v>
      </c>
      <c r="K4">
        <f t="shared" si="1"/>
        <v>90</v>
      </c>
      <c r="L4">
        <f t="shared" si="2"/>
        <v>4</v>
      </c>
      <c r="M4">
        <f t="shared" si="3"/>
        <v>0</v>
      </c>
      <c r="N4">
        <f t="shared" si="4"/>
        <v>0</v>
      </c>
      <c r="O4">
        <f t="shared" si="5"/>
        <v>94</v>
      </c>
      <c r="P4">
        <f t="shared" si="6"/>
        <v>6</v>
      </c>
    </row>
    <row r="5" spans="1:16" x14ac:dyDescent="0.35">
      <c r="A5" t="s">
        <v>34</v>
      </c>
      <c r="B5" t="s">
        <v>182</v>
      </c>
      <c r="C5">
        <v>2</v>
      </c>
      <c r="D5">
        <v>3</v>
      </c>
      <c r="E5">
        <v>94</v>
      </c>
      <c r="F5">
        <v>2</v>
      </c>
      <c r="G5">
        <v>0</v>
      </c>
      <c r="H5">
        <v>0</v>
      </c>
      <c r="I5">
        <v>4</v>
      </c>
      <c r="J5">
        <f t="shared" si="0"/>
        <v>96</v>
      </c>
      <c r="K5">
        <f t="shared" si="1"/>
        <v>94</v>
      </c>
      <c r="L5">
        <f t="shared" si="2"/>
        <v>2</v>
      </c>
      <c r="M5">
        <f t="shared" si="3"/>
        <v>0</v>
      </c>
      <c r="N5">
        <f t="shared" si="4"/>
        <v>0</v>
      </c>
      <c r="O5">
        <f t="shared" si="5"/>
        <v>96</v>
      </c>
      <c r="P5">
        <f t="shared" si="6"/>
        <v>4</v>
      </c>
    </row>
    <row r="6" spans="1:16" x14ac:dyDescent="0.35">
      <c r="A6" t="s">
        <v>35</v>
      </c>
      <c r="B6" t="s">
        <v>183</v>
      </c>
      <c r="C6">
        <v>2</v>
      </c>
      <c r="D6">
        <v>3</v>
      </c>
      <c r="E6">
        <v>93</v>
      </c>
      <c r="F6">
        <v>1</v>
      </c>
      <c r="G6">
        <v>0</v>
      </c>
      <c r="H6">
        <v>0</v>
      </c>
      <c r="I6">
        <v>6</v>
      </c>
      <c r="J6">
        <f t="shared" si="0"/>
        <v>94</v>
      </c>
      <c r="K6">
        <f t="shared" si="1"/>
        <v>93</v>
      </c>
      <c r="L6">
        <f t="shared" si="2"/>
        <v>1</v>
      </c>
      <c r="M6">
        <f t="shared" si="3"/>
        <v>0</v>
      </c>
      <c r="N6">
        <f t="shared" si="4"/>
        <v>0</v>
      </c>
      <c r="O6">
        <f t="shared" si="5"/>
        <v>94</v>
      </c>
      <c r="P6">
        <f t="shared" si="6"/>
        <v>6</v>
      </c>
    </row>
    <row r="7" spans="1:16" x14ac:dyDescent="0.35">
      <c r="A7" t="s">
        <v>36</v>
      </c>
      <c r="B7" t="s">
        <v>184</v>
      </c>
      <c r="C7">
        <v>2</v>
      </c>
      <c r="D7">
        <v>3</v>
      </c>
      <c r="E7">
        <v>91</v>
      </c>
      <c r="F7">
        <v>2</v>
      </c>
      <c r="G7">
        <v>0</v>
      </c>
      <c r="H7">
        <v>0</v>
      </c>
      <c r="I7">
        <v>7</v>
      </c>
      <c r="J7">
        <f t="shared" si="0"/>
        <v>93</v>
      </c>
      <c r="K7">
        <f t="shared" si="1"/>
        <v>91</v>
      </c>
      <c r="L7">
        <f t="shared" si="2"/>
        <v>2</v>
      </c>
      <c r="M7">
        <f t="shared" si="3"/>
        <v>0</v>
      </c>
      <c r="N7">
        <f t="shared" si="4"/>
        <v>0</v>
      </c>
      <c r="O7">
        <f t="shared" si="5"/>
        <v>93</v>
      </c>
      <c r="P7">
        <f t="shared" si="6"/>
        <v>7.0000000000000009</v>
      </c>
    </row>
    <row r="8" spans="1:16" x14ac:dyDescent="0.35">
      <c r="A8" t="s">
        <v>37</v>
      </c>
      <c r="B8" t="s">
        <v>182</v>
      </c>
      <c r="C8">
        <v>3</v>
      </c>
      <c r="D8">
        <v>3</v>
      </c>
      <c r="E8">
        <v>94</v>
      </c>
      <c r="F8">
        <v>3</v>
      </c>
      <c r="G8">
        <v>0</v>
      </c>
      <c r="H8">
        <v>0</v>
      </c>
      <c r="I8">
        <v>3</v>
      </c>
      <c r="J8">
        <f t="shared" si="0"/>
        <v>97</v>
      </c>
      <c r="K8">
        <f t="shared" si="1"/>
        <v>94</v>
      </c>
      <c r="L8">
        <f t="shared" si="2"/>
        <v>3</v>
      </c>
      <c r="M8">
        <f t="shared" si="3"/>
        <v>0</v>
      </c>
      <c r="N8">
        <f t="shared" si="4"/>
        <v>0</v>
      </c>
      <c r="O8">
        <f t="shared" si="5"/>
        <v>97</v>
      </c>
      <c r="P8">
        <f t="shared" si="6"/>
        <v>3</v>
      </c>
    </row>
    <row r="9" spans="1:16" x14ac:dyDescent="0.35">
      <c r="A9" t="s">
        <v>38</v>
      </c>
      <c r="B9" t="s">
        <v>183</v>
      </c>
      <c r="C9">
        <v>3</v>
      </c>
      <c r="D9">
        <v>3</v>
      </c>
      <c r="E9">
        <v>94</v>
      </c>
      <c r="F9">
        <v>2</v>
      </c>
      <c r="G9">
        <v>0</v>
      </c>
      <c r="H9">
        <v>0</v>
      </c>
      <c r="I9">
        <v>4</v>
      </c>
      <c r="J9">
        <f t="shared" si="0"/>
        <v>96</v>
      </c>
      <c r="K9">
        <f t="shared" si="1"/>
        <v>94</v>
      </c>
      <c r="L9">
        <f t="shared" si="2"/>
        <v>2</v>
      </c>
      <c r="M9">
        <f t="shared" si="3"/>
        <v>0</v>
      </c>
      <c r="N9">
        <f t="shared" si="4"/>
        <v>0</v>
      </c>
      <c r="O9">
        <f t="shared" si="5"/>
        <v>96</v>
      </c>
      <c r="P9">
        <f t="shared" si="6"/>
        <v>4</v>
      </c>
    </row>
    <row r="10" spans="1:16" x14ac:dyDescent="0.35">
      <c r="A10" t="s">
        <v>39</v>
      </c>
      <c r="B10" t="s">
        <v>184</v>
      </c>
      <c r="C10">
        <v>3</v>
      </c>
      <c r="D10">
        <v>3</v>
      </c>
      <c r="E10">
        <v>91</v>
      </c>
      <c r="F10">
        <v>3</v>
      </c>
      <c r="G10">
        <v>0</v>
      </c>
      <c r="H10">
        <v>0</v>
      </c>
      <c r="I10">
        <v>6</v>
      </c>
      <c r="J10">
        <f t="shared" si="0"/>
        <v>94</v>
      </c>
      <c r="K10">
        <f t="shared" si="1"/>
        <v>91</v>
      </c>
      <c r="L10">
        <f t="shared" si="2"/>
        <v>3</v>
      </c>
      <c r="M10">
        <f t="shared" si="3"/>
        <v>0</v>
      </c>
      <c r="N10">
        <f t="shared" si="4"/>
        <v>0</v>
      </c>
      <c r="O10">
        <f t="shared" si="5"/>
        <v>94</v>
      </c>
      <c r="P10">
        <f t="shared" si="6"/>
        <v>6</v>
      </c>
    </row>
    <row r="11" spans="1:16" x14ac:dyDescent="0.35">
      <c r="A11" t="s">
        <v>49</v>
      </c>
      <c r="B11" t="s">
        <v>182</v>
      </c>
      <c r="C11">
        <v>1</v>
      </c>
      <c r="D11">
        <v>5</v>
      </c>
      <c r="E11">
        <v>85</v>
      </c>
      <c r="F11">
        <v>8</v>
      </c>
      <c r="G11">
        <v>0</v>
      </c>
      <c r="H11">
        <v>0</v>
      </c>
      <c r="I11">
        <v>7</v>
      </c>
      <c r="J11">
        <f t="shared" si="0"/>
        <v>93</v>
      </c>
      <c r="K11">
        <f t="shared" si="1"/>
        <v>85</v>
      </c>
      <c r="L11">
        <f t="shared" si="2"/>
        <v>8</v>
      </c>
      <c r="M11">
        <f t="shared" si="3"/>
        <v>0</v>
      </c>
      <c r="N11">
        <f t="shared" si="4"/>
        <v>0</v>
      </c>
      <c r="O11">
        <f t="shared" si="5"/>
        <v>93</v>
      </c>
      <c r="P11">
        <f t="shared" si="6"/>
        <v>7.0000000000000009</v>
      </c>
    </row>
    <row r="12" spans="1:16" x14ac:dyDescent="0.35">
      <c r="A12" t="s">
        <v>50</v>
      </c>
      <c r="B12" t="s">
        <v>183</v>
      </c>
      <c r="C12">
        <v>1</v>
      </c>
      <c r="D12">
        <v>5</v>
      </c>
      <c r="E12">
        <v>87</v>
      </c>
      <c r="F12">
        <v>5</v>
      </c>
      <c r="G12">
        <v>0</v>
      </c>
      <c r="H12">
        <v>0</v>
      </c>
      <c r="I12">
        <v>8</v>
      </c>
      <c r="J12">
        <f t="shared" si="0"/>
        <v>92</v>
      </c>
      <c r="K12">
        <f t="shared" si="1"/>
        <v>87</v>
      </c>
      <c r="L12">
        <f t="shared" si="2"/>
        <v>5</v>
      </c>
      <c r="M12">
        <f t="shared" si="3"/>
        <v>0</v>
      </c>
      <c r="N12">
        <f t="shared" si="4"/>
        <v>0</v>
      </c>
      <c r="O12">
        <f t="shared" si="5"/>
        <v>92</v>
      </c>
      <c r="P12">
        <f t="shared" si="6"/>
        <v>8</v>
      </c>
    </row>
    <row r="13" spans="1:16" x14ac:dyDescent="0.35">
      <c r="A13" t="s">
        <v>51</v>
      </c>
      <c r="B13" t="s">
        <v>184</v>
      </c>
      <c r="C13">
        <v>1</v>
      </c>
      <c r="D13">
        <v>5</v>
      </c>
      <c r="E13">
        <v>90</v>
      </c>
      <c r="F13">
        <v>4</v>
      </c>
      <c r="G13">
        <v>0</v>
      </c>
      <c r="H13">
        <v>0</v>
      </c>
      <c r="I13">
        <v>5</v>
      </c>
      <c r="J13">
        <f t="shared" si="0"/>
        <v>94</v>
      </c>
      <c r="K13">
        <f t="shared" si="1"/>
        <v>90.909090909090907</v>
      </c>
      <c r="L13">
        <f t="shared" si="2"/>
        <v>4.0404040404040407</v>
      </c>
      <c r="M13">
        <f t="shared" si="3"/>
        <v>0</v>
      </c>
      <c r="N13">
        <f t="shared" si="4"/>
        <v>0</v>
      </c>
      <c r="O13">
        <f t="shared" si="5"/>
        <v>94.949494949494948</v>
      </c>
      <c r="P13">
        <f t="shared" si="6"/>
        <v>5.0505050505050502</v>
      </c>
    </row>
    <row r="14" spans="1:16" x14ac:dyDescent="0.35">
      <c r="A14" t="s">
        <v>52</v>
      </c>
      <c r="B14" t="s">
        <v>182</v>
      </c>
      <c r="C14">
        <v>2</v>
      </c>
      <c r="D14">
        <v>5</v>
      </c>
      <c r="E14">
        <v>88</v>
      </c>
      <c r="F14">
        <v>4</v>
      </c>
      <c r="G14">
        <v>1</v>
      </c>
      <c r="H14">
        <v>0</v>
      </c>
      <c r="I14">
        <v>0</v>
      </c>
      <c r="J14">
        <f t="shared" si="0"/>
        <v>93</v>
      </c>
      <c r="K14">
        <f t="shared" si="1"/>
        <v>94.623655913978496</v>
      </c>
      <c r="L14">
        <f t="shared" si="2"/>
        <v>4.3010752688172049</v>
      </c>
      <c r="M14">
        <f t="shared" si="3"/>
        <v>1.0752688172043012</v>
      </c>
      <c r="N14">
        <f t="shared" si="4"/>
        <v>0</v>
      </c>
      <c r="O14">
        <f t="shared" si="5"/>
        <v>100</v>
      </c>
      <c r="P14">
        <f t="shared" si="6"/>
        <v>0</v>
      </c>
    </row>
    <row r="15" spans="1:16" x14ac:dyDescent="0.35">
      <c r="A15" t="s">
        <v>53</v>
      </c>
      <c r="B15" t="s">
        <v>183</v>
      </c>
      <c r="C15">
        <v>2</v>
      </c>
      <c r="D15">
        <v>5</v>
      </c>
      <c r="E15">
        <v>90</v>
      </c>
      <c r="F15">
        <v>4</v>
      </c>
      <c r="G15">
        <v>0</v>
      </c>
      <c r="H15">
        <v>0</v>
      </c>
      <c r="I15">
        <v>0</v>
      </c>
      <c r="J15">
        <f t="shared" si="0"/>
        <v>94</v>
      </c>
      <c r="K15">
        <f t="shared" si="1"/>
        <v>95.744680851063833</v>
      </c>
      <c r="L15">
        <f t="shared" si="2"/>
        <v>4.2553191489361701</v>
      </c>
      <c r="M15">
        <f t="shared" si="3"/>
        <v>0</v>
      </c>
      <c r="N15">
        <f t="shared" si="4"/>
        <v>0</v>
      </c>
      <c r="O15">
        <f t="shared" si="5"/>
        <v>100</v>
      </c>
      <c r="P15">
        <f t="shared" si="6"/>
        <v>0</v>
      </c>
    </row>
    <row r="16" spans="1:16" x14ac:dyDescent="0.35">
      <c r="A16" t="s">
        <v>54</v>
      </c>
      <c r="B16" t="s">
        <v>184</v>
      </c>
      <c r="C16">
        <v>2</v>
      </c>
      <c r="D16">
        <v>5</v>
      </c>
      <c r="E16">
        <v>89</v>
      </c>
      <c r="F16">
        <v>5</v>
      </c>
      <c r="G16">
        <v>1</v>
      </c>
      <c r="H16">
        <v>0</v>
      </c>
      <c r="I16">
        <v>5</v>
      </c>
      <c r="J16">
        <f t="shared" si="0"/>
        <v>95</v>
      </c>
      <c r="K16">
        <f t="shared" si="1"/>
        <v>89</v>
      </c>
      <c r="L16">
        <f t="shared" si="2"/>
        <v>5</v>
      </c>
      <c r="M16">
        <f t="shared" si="3"/>
        <v>1</v>
      </c>
      <c r="N16">
        <f t="shared" si="4"/>
        <v>0</v>
      </c>
      <c r="O16">
        <f t="shared" si="5"/>
        <v>95</v>
      </c>
      <c r="P16">
        <f t="shared" si="6"/>
        <v>5</v>
      </c>
    </row>
    <row r="17" spans="1:16" x14ac:dyDescent="0.35">
      <c r="A17" t="s">
        <v>55</v>
      </c>
      <c r="B17" t="s">
        <v>182</v>
      </c>
      <c r="C17">
        <v>3</v>
      </c>
      <c r="D17">
        <v>5</v>
      </c>
      <c r="E17">
        <v>87</v>
      </c>
      <c r="F17">
        <v>5</v>
      </c>
      <c r="G17">
        <v>1</v>
      </c>
      <c r="H17">
        <v>0</v>
      </c>
      <c r="I17">
        <v>7</v>
      </c>
      <c r="J17">
        <f t="shared" si="0"/>
        <v>93</v>
      </c>
      <c r="K17">
        <f t="shared" si="1"/>
        <v>87</v>
      </c>
      <c r="L17">
        <f t="shared" si="2"/>
        <v>5</v>
      </c>
      <c r="M17">
        <f t="shared" si="3"/>
        <v>1</v>
      </c>
      <c r="N17">
        <f t="shared" si="4"/>
        <v>0</v>
      </c>
      <c r="O17">
        <f t="shared" si="5"/>
        <v>93</v>
      </c>
      <c r="P17">
        <f t="shared" si="6"/>
        <v>7.0000000000000009</v>
      </c>
    </row>
    <row r="18" spans="1:16" x14ac:dyDescent="0.35">
      <c r="A18" t="s">
        <v>56</v>
      </c>
      <c r="B18" t="s">
        <v>183</v>
      </c>
      <c r="C18">
        <v>3</v>
      </c>
      <c r="D18">
        <v>5</v>
      </c>
      <c r="E18">
        <v>87</v>
      </c>
      <c r="F18">
        <v>5</v>
      </c>
      <c r="G18">
        <v>0</v>
      </c>
      <c r="H18">
        <v>0</v>
      </c>
      <c r="I18">
        <v>8</v>
      </c>
      <c r="J18">
        <f t="shared" si="0"/>
        <v>92</v>
      </c>
      <c r="K18">
        <f t="shared" si="1"/>
        <v>87</v>
      </c>
      <c r="L18">
        <f t="shared" si="2"/>
        <v>5</v>
      </c>
      <c r="M18">
        <f t="shared" si="3"/>
        <v>0</v>
      </c>
      <c r="N18">
        <f t="shared" si="4"/>
        <v>0</v>
      </c>
      <c r="O18">
        <f t="shared" si="5"/>
        <v>92</v>
      </c>
      <c r="P18">
        <f t="shared" si="6"/>
        <v>8</v>
      </c>
    </row>
    <row r="19" spans="1:16" x14ac:dyDescent="0.35">
      <c r="A19" t="s">
        <v>57</v>
      </c>
      <c r="B19" t="s">
        <v>184</v>
      </c>
      <c r="C19">
        <v>3</v>
      </c>
      <c r="D19">
        <v>5</v>
      </c>
      <c r="E19">
        <v>85</v>
      </c>
      <c r="F19">
        <v>4</v>
      </c>
      <c r="G19">
        <v>0</v>
      </c>
      <c r="H19">
        <v>0</v>
      </c>
      <c r="I19">
        <v>11</v>
      </c>
      <c r="J19">
        <f t="shared" si="0"/>
        <v>89</v>
      </c>
      <c r="K19">
        <f t="shared" si="1"/>
        <v>85</v>
      </c>
      <c r="L19">
        <f t="shared" si="2"/>
        <v>4</v>
      </c>
      <c r="M19">
        <f t="shared" si="3"/>
        <v>0</v>
      </c>
      <c r="N19">
        <f t="shared" si="4"/>
        <v>0</v>
      </c>
      <c r="O19">
        <f t="shared" si="5"/>
        <v>89</v>
      </c>
      <c r="P19">
        <f t="shared" si="6"/>
        <v>11</v>
      </c>
    </row>
    <row r="20" spans="1:16" x14ac:dyDescent="0.35">
      <c r="A20" t="s">
        <v>16</v>
      </c>
      <c r="B20" t="s">
        <v>182</v>
      </c>
      <c r="C20">
        <v>1</v>
      </c>
      <c r="D20">
        <v>7</v>
      </c>
      <c r="E20">
        <v>81</v>
      </c>
      <c r="F20">
        <v>9</v>
      </c>
      <c r="G20">
        <v>0</v>
      </c>
      <c r="H20">
        <v>0</v>
      </c>
      <c r="I20">
        <v>10</v>
      </c>
      <c r="J20">
        <f t="shared" si="0"/>
        <v>90</v>
      </c>
      <c r="K20">
        <f t="shared" si="1"/>
        <v>81</v>
      </c>
      <c r="L20">
        <f t="shared" si="2"/>
        <v>9</v>
      </c>
      <c r="M20">
        <f t="shared" si="3"/>
        <v>0</v>
      </c>
      <c r="N20">
        <f t="shared" si="4"/>
        <v>0</v>
      </c>
      <c r="O20">
        <f t="shared" si="5"/>
        <v>90</v>
      </c>
      <c r="P20">
        <f t="shared" si="6"/>
        <v>10</v>
      </c>
    </row>
    <row r="21" spans="1:16" x14ac:dyDescent="0.35">
      <c r="A21" t="s">
        <v>17</v>
      </c>
      <c r="B21" t="s">
        <v>183</v>
      </c>
      <c r="C21">
        <v>1</v>
      </c>
      <c r="D21">
        <v>7</v>
      </c>
      <c r="E21">
        <v>76</v>
      </c>
      <c r="F21">
        <v>7</v>
      </c>
      <c r="G21">
        <v>1</v>
      </c>
      <c r="H21">
        <v>0</v>
      </c>
      <c r="I21">
        <v>16</v>
      </c>
      <c r="J21">
        <f t="shared" si="0"/>
        <v>84</v>
      </c>
      <c r="K21">
        <f t="shared" si="1"/>
        <v>76</v>
      </c>
      <c r="L21">
        <f t="shared" si="2"/>
        <v>7.0000000000000009</v>
      </c>
      <c r="M21">
        <f t="shared" si="3"/>
        <v>1</v>
      </c>
      <c r="N21">
        <f t="shared" si="4"/>
        <v>0</v>
      </c>
      <c r="O21">
        <f t="shared" si="5"/>
        <v>84</v>
      </c>
      <c r="P21">
        <f t="shared" si="6"/>
        <v>16</v>
      </c>
    </row>
    <row r="22" spans="1:16" x14ac:dyDescent="0.35">
      <c r="A22" t="s">
        <v>18</v>
      </c>
      <c r="B22" t="s">
        <v>184</v>
      </c>
      <c r="C22">
        <v>1</v>
      </c>
      <c r="D22">
        <v>7</v>
      </c>
      <c r="E22">
        <v>85</v>
      </c>
      <c r="F22">
        <v>10</v>
      </c>
      <c r="G22">
        <v>0</v>
      </c>
      <c r="H22">
        <v>0</v>
      </c>
      <c r="I22">
        <v>5</v>
      </c>
      <c r="J22">
        <f t="shared" si="0"/>
        <v>95</v>
      </c>
      <c r="K22">
        <f t="shared" si="1"/>
        <v>85</v>
      </c>
      <c r="L22">
        <f t="shared" si="2"/>
        <v>10</v>
      </c>
      <c r="M22">
        <f t="shared" si="3"/>
        <v>0</v>
      </c>
      <c r="N22">
        <f t="shared" si="4"/>
        <v>0</v>
      </c>
      <c r="O22">
        <f t="shared" si="5"/>
        <v>95</v>
      </c>
      <c r="P22">
        <f t="shared" si="6"/>
        <v>5</v>
      </c>
    </row>
    <row r="23" spans="1:16" x14ac:dyDescent="0.35">
      <c r="A23" t="s">
        <v>19</v>
      </c>
      <c r="B23" t="s">
        <v>182</v>
      </c>
      <c r="C23">
        <v>2</v>
      </c>
      <c r="D23">
        <v>7</v>
      </c>
      <c r="E23">
        <v>69</v>
      </c>
      <c r="F23">
        <v>6</v>
      </c>
      <c r="G23">
        <v>1</v>
      </c>
      <c r="H23">
        <v>0</v>
      </c>
      <c r="I23">
        <v>24</v>
      </c>
      <c r="J23">
        <f t="shared" si="0"/>
        <v>76</v>
      </c>
      <c r="K23">
        <f t="shared" si="1"/>
        <v>69</v>
      </c>
      <c r="L23">
        <f t="shared" si="2"/>
        <v>6</v>
      </c>
      <c r="M23">
        <f t="shared" si="3"/>
        <v>1</v>
      </c>
      <c r="N23">
        <f t="shared" si="4"/>
        <v>0</v>
      </c>
      <c r="O23">
        <f t="shared" si="5"/>
        <v>76</v>
      </c>
      <c r="P23">
        <f t="shared" si="6"/>
        <v>24</v>
      </c>
    </row>
    <row r="24" spans="1:16" x14ac:dyDescent="0.35">
      <c r="A24" t="s">
        <v>20</v>
      </c>
      <c r="B24" t="s">
        <v>183</v>
      </c>
      <c r="C24">
        <v>2</v>
      </c>
      <c r="D24">
        <v>7</v>
      </c>
      <c r="E24">
        <v>91</v>
      </c>
      <c r="F24">
        <v>2</v>
      </c>
      <c r="G24">
        <v>0</v>
      </c>
      <c r="H24">
        <v>0</v>
      </c>
      <c r="I24">
        <v>7</v>
      </c>
      <c r="J24">
        <f t="shared" si="0"/>
        <v>93</v>
      </c>
      <c r="K24">
        <f t="shared" si="1"/>
        <v>91</v>
      </c>
      <c r="L24">
        <f t="shared" si="2"/>
        <v>2</v>
      </c>
      <c r="M24">
        <f t="shared" si="3"/>
        <v>0</v>
      </c>
      <c r="N24">
        <f t="shared" si="4"/>
        <v>0</v>
      </c>
      <c r="O24">
        <f t="shared" si="5"/>
        <v>93</v>
      </c>
      <c r="P24">
        <f t="shared" si="6"/>
        <v>7.0000000000000009</v>
      </c>
    </row>
    <row r="25" spans="1:16" x14ac:dyDescent="0.35">
      <c r="A25" t="s">
        <v>21</v>
      </c>
      <c r="B25" t="s">
        <v>184</v>
      </c>
      <c r="C25">
        <v>2</v>
      </c>
      <c r="D25">
        <v>7</v>
      </c>
      <c r="E25">
        <v>82</v>
      </c>
      <c r="F25">
        <v>5</v>
      </c>
      <c r="G25">
        <v>0</v>
      </c>
      <c r="H25">
        <v>0</v>
      </c>
      <c r="I25">
        <v>13</v>
      </c>
      <c r="J25">
        <f t="shared" si="0"/>
        <v>87</v>
      </c>
      <c r="K25">
        <f t="shared" si="1"/>
        <v>82</v>
      </c>
      <c r="L25">
        <f t="shared" si="2"/>
        <v>5</v>
      </c>
      <c r="M25">
        <f t="shared" si="3"/>
        <v>0</v>
      </c>
      <c r="N25">
        <f t="shared" si="4"/>
        <v>0</v>
      </c>
      <c r="O25">
        <f t="shared" si="5"/>
        <v>87</v>
      </c>
      <c r="P25">
        <f t="shared" si="6"/>
        <v>13</v>
      </c>
    </row>
    <row r="26" spans="1:16" x14ac:dyDescent="0.35">
      <c r="A26" t="s">
        <v>22</v>
      </c>
      <c r="B26" t="s">
        <v>182</v>
      </c>
      <c r="C26">
        <v>3</v>
      </c>
      <c r="D26">
        <v>7</v>
      </c>
      <c r="E26">
        <v>79</v>
      </c>
      <c r="F26">
        <v>9</v>
      </c>
      <c r="G26">
        <v>0</v>
      </c>
      <c r="H26">
        <v>0</v>
      </c>
      <c r="I26">
        <v>12</v>
      </c>
      <c r="J26">
        <f t="shared" si="0"/>
        <v>88</v>
      </c>
      <c r="K26">
        <f t="shared" si="1"/>
        <v>79</v>
      </c>
      <c r="L26">
        <f t="shared" si="2"/>
        <v>9</v>
      </c>
      <c r="M26">
        <f t="shared" si="3"/>
        <v>0</v>
      </c>
      <c r="N26">
        <f t="shared" si="4"/>
        <v>0</v>
      </c>
      <c r="O26">
        <f t="shared" si="5"/>
        <v>88</v>
      </c>
      <c r="P26">
        <f t="shared" si="6"/>
        <v>12</v>
      </c>
    </row>
    <row r="27" spans="1:16" x14ac:dyDescent="0.35">
      <c r="A27" t="s">
        <v>23</v>
      </c>
      <c r="B27" t="s">
        <v>183</v>
      </c>
      <c r="C27">
        <v>3</v>
      </c>
      <c r="D27">
        <v>7</v>
      </c>
      <c r="E27">
        <v>87</v>
      </c>
      <c r="F27">
        <v>8</v>
      </c>
      <c r="G27">
        <v>1</v>
      </c>
      <c r="H27">
        <v>0</v>
      </c>
      <c r="I27">
        <v>4</v>
      </c>
      <c r="J27">
        <f t="shared" si="0"/>
        <v>96</v>
      </c>
      <c r="K27">
        <f t="shared" si="1"/>
        <v>87</v>
      </c>
      <c r="L27">
        <f t="shared" si="2"/>
        <v>8</v>
      </c>
      <c r="M27">
        <f t="shared" si="3"/>
        <v>1</v>
      </c>
      <c r="N27">
        <f t="shared" si="4"/>
        <v>0</v>
      </c>
      <c r="O27">
        <f t="shared" si="5"/>
        <v>96</v>
      </c>
      <c r="P27">
        <f t="shared" si="6"/>
        <v>4</v>
      </c>
    </row>
    <row r="28" spans="1:16" x14ac:dyDescent="0.35">
      <c r="A28" t="s">
        <v>24</v>
      </c>
      <c r="B28" t="s">
        <v>184</v>
      </c>
      <c r="C28">
        <v>3</v>
      </c>
      <c r="D28">
        <v>7</v>
      </c>
      <c r="E28">
        <v>78</v>
      </c>
      <c r="F28">
        <v>6</v>
      </c>
      <c r="G28">
        <v>1</v>
      </c>
      <c r="H28">
        <v>0</v>
      </c>
      <c r="I28">
        <v>15</v>
      </c>
      <c r="J28">
        <f t="shared" si="0"/>
        <v>85</v>
      </c>
      <c r="K28">
        <f t="shared" si="1"/>
        <v>78</v>
      </c>
      <c r="L28">
        <f t="shared" si="2"/>
        <v>6</v>
      </c>
      <c r="M28">
        <f t="shared" si="3"/>
        <v>1</v>
      </c>
      <c r="N28">
        <f t="shared" si="4"/>
        <v>0</v>
      </c>
      <c r="O28">
        <f t="shared" si="5"/>
        <v>85</v>
      </c>
      <c r="P28">
        <f t="shared" si="6"/>
        <v>15</v>
      </c>
    </row>
    <row r="29" spans="1:16" x14ac:dyDescent="0.35">
      <c r="A29" t="s">
        <v>87</v>
      </c>
      <c r="B29" t="s">
        <v>182</v>
      </c>
      <c r="C29">
        <v>1</v>
      </c>
      <c r="D29">
        <v>6</v>
      </c>
      <c r="E29">
        <v>76</v>
      </c>
      <c r="F29">
        <v>6</v>
      </c>
      <c r="G29">
        <v>0</v>
      </c>
      <c r="H29">
        <v>0</v>
      </c>
      <c r="I29">
        <v>18</v>
      </c>
      <c r="J29">
        <f t="shared" si="0"/>
        <v>82</v>
      </c>
      <c r="K29">
        <f t="shared" si="1"/>
        <v>76</v>
      </c>
      <c r="L29">
        <f t="shared" si="2"/>
        <v>6</v>
      </c>
      <c r="M29">
        <f t="shared" si="3"/>
        <v>0</v>
      </c>
      <c r="N29">
        <f t="shared" si="4"/>
        <v>0</v>
      </c>
      <c r="O29">
        <f t="shared" si="5"/>
        <v>82</v>
      </c>
      <c r="P29">
        <f t="shared" si="6"/>
        <v>18</v>
      </c>
    </row>
    <row r="30" spans="1:16" x14ac:dyDescent="0.35">
      <c r="A30" t="s">
        <v>88</v>
      </c>
      <c r="B30" t="s">
        <v>183</v>
      </c>
      <c r="C30">
        <v>1</v>
      </c>
      <c r="D30">
        <v>6</v>
      </c>
      <c r="E30">
        <v>78</v>
      </c>
      <c r="F30">
        <v>5</v>
      </c>
      <c r="G30">
        <v>0</v>
      </c>
      <c r="H30">
        <v>0</v>
      </c>
      <c r="I30">
        <v>17</v>
      </c>
      <c r="J30">
        <f t="shared" si="0"/>
        <v>83</v>
      </c>
      <c r="K30">
        <f t="shared" si="1"/>
        <v>78</v>
      </c>
      <c r="L30">
        <f t="shared" si="2"/>
        <v>5</v>
      </c>
      <c r="M30">
        <f t="shared" si="3"/>
        <v>0</v>
      </c>
      <c r="N30">
        <f t="shared" si="4"/>
        <v>0</v>
      </c>
      <c r="O30">
        <f t="shared" si="5"/>
        <v>83</v>
      </c>
      <c r="P30">
        <f t="shared" si="6"/>
        <v>17</v>
      </c>
    </row>
    <row r="31" spans="1:16" x14ac:dyDescent="0.35">
      <c r="A31" t="s">
        <v>89</v>
      </c>
      <c r="B31" t="s">
        <v>184</v>
      </c>
      <c r="C31">
        <v>1</v>
      </c>
      <c r="D31">
        <v>6</v>
      </c>
      <c r="E31">
        <v>82</v>
      </c>
      <c r="F31">
        <v>6</v>
      </c>
      <c r="G31">
        <v>0</v>
      </c>
      <c r="H31">
        <v>0</v>
      </c>
      <c r="I31">
        <v>12</v>
      </c>
      <c r="J31">
        <f t="shared" ref="J31:J64" si="7">E31+F31+G31+H31</f>
        <v>88</v>
      </c>
      <c r="K31">
        <f t="shared" ref="K31:K64" si="8" xml:space="preserve"> (E31)/(E31+F31+G31+H31+I31)*100</f>
        <v>82</v>
      </c>
      <c r="L31">
        <f t="shared" ref="L31:L64" si="9">F31/(I31+J31)*100</f>
        <v>6</v>
      </c>
      <c r="M31">
        <f t="shared" ref="M31:M64" si="10">G31/(I31+J31)*100</f>
        <v>0</v>
      </c>
      <c r="N31">
        <f t="shared" ref="N31:N64" si="11">H31/(I31+J31)*100</f>
        <v>0</v>
      </c>
      <c r="O31">
        <f t="shared" ref="O31:O64" si="12">J31/(I31+J31)*100</f>
        <v>88</v>
      </c>
      <c r="P31">
        <f t="shared" ref="P31:P64" si="13">I31/(I31+J31)*100</f>
        <v>12</v>
      </c>
    </row>
    <row r="32" spans="1:16" x14ac:dyDescent="0.35">
      <c r="A32" t="s">
        <v>90</v>
      </c>
      <c r="B32" t="s">
        <v>182</v>
      </c>
      <c r="C32">
        <v>2</v>
      </c>
      <c r="D32">
        <v>6</v>
      </c>
      <c r="E32">
        <v>83</v>
      </c>
      <c r="F32">
        <v>0</v>
      </c>
      <c r="G32">
        <v>0</v>
      </c>
      <c r="H32">
        <v>0</v>
      </c>
      <c r="I32">
        <v>17</v>
      </c>
      <c r="J32">
        <f t="shared" si="7"/>
        <v>83</v>
      </c>
      <c r="K32">
        <f t="shared" si="8"/>
        <v>83</v>
      </c>
      <c r="L32">
        <f t="shared" si="9"/>
        <v>0</v>
      </c>
      <c r="M32">
        <f t="shared" si="10"/>
        <v>0</v>
      </c>
      <c r="N32">
        <f t="shared" si="11"/>
        <v>0</v>
      </c>
      <c r="O32">
        <f t="shared" si="12"/>
        <v>83</v>
      </c>
      <c r="P32">
        <f t="shared" si="13"/>
        <v>17</v>
      </c>
    </row>
    <row r="33" spans="1:16" x14ac:dyDescent="0.35">
      <c r="A33" t="s">
        <v>91</v>
      </c>
      <c r="B33" t="s">
        <v>183</v>
      </c>
      <c r="C33">
        <v>2</v>
      </c>
      <c r="D33">
        <v>6</v>
      </c>
      <c r="E33">
        <v>75</v>
      </c>
      <c r="F33">
        <v>4</v>
      </c>
      <c r="G33">
        <v>0</v>
      </c>
      <c r="H33">
        <v>0</v>
      </c>
      <c r="I33">
        <v>23</v>
      </c>
      <c r="J33">
        <f t="shared" si="7"/>
        <v>79</v>
      </c>
      <c r="K33">
        <f t="shared" si="8"/>
        <v>73.529411764705884</v>
      </c>
      <c r="L33">
        <f t="shared" si="9"/>
        <v>3.9215686274509802</v>
      </c>
      <c r="M33">
        <f t="shared" si="10"/>
        <v>0</v>
      </c>
      <c r="N33">
        <f t="shared" si="11"/>
        <v>0</v>
      </c>
      <c r="O33">
        <f t="shared" si="12"/>
        <v>77.450980392156865</v>
      </c>
      <c r="P33">
        <f t="shared" si="13"/>
        <v>22.549019607843139</v>
      </c>
    </row>
    <row r="34" spans="1:16" x14ac:dyDescent="0.35">
      <c r="A34" t="s">
        <v>92</v>
      </c>
      <c r="B34" t="s">
        <v>184</v>
      </c>
      <c r="C34">
        <v>2</v>
      </c>
      <c r="D34">
        <v>6</v>
      </c>
      <c r="E34">
        <v>79</v>
      </c>
      <c r="F34">
        <v>5</v>
      </c>
      <c r="G34">
        <v>0</v>
      </c>
      <c r="H34">
        <v>0</v>
      </c>
      <c r="I34">
        <v>16</v>
      </c>
      <c r="J34">
        <f t="shared" si="7"/>
        <v>84</v>
      </c>
      <c r="K34">
        <f t="shared" si="8"/>
        <v>79</v>
      </c>
      <c r="L34">
        <f t="shared" si="9"/>
        <v>5</v>
      </c>
      <c r="M34">
        <f t="shared" si="10"/>
        <v>0</v>
      </c>
      <c r="N34">
        <f t="shared" si="11"/>
        <v>0</v>
      </c>
      <c r="O34">
        <f t="shared" si="12"/>
        <v>84</v>
      </c>
      <c r="P34">
        <f t="shared" si="13"/>
        <v>16</v>
      </c>
    </row>
    <row r="35" spans="1:16" x14ac:dyDescent="0.35">
      <c r="A35" t="s">
        <v>93</v>
      </c>
      <c r="B35" t="s">
        <v>182</v>
      </c>
      <c r="C35">
        <v>3</v>
      </c>
      <c r="D35">
        <v>6</v>
      </c>
      <c r="E35">
        <v>73</v>
      </c>
      <c r="F35">
        <v>3</v>
      </c>
      <c r="G35">
        <v>0</v>
      </c>
      <c r="H35">
        <v>0</v>
      </c>
      <c r="I35">
        <v>24</v>
      </c>
      <c r="J35">
        <f t="shared" si="7"/>
        <v>76</v>
      </c>
      <c r="K35">
        <f t="shared" si="8"/>
        <v>73</v>
      </c>
      <c r="L35">
        <f t="shared" si="9"/>
        <v>3</v>
      </c>
      <c r="M35">
        <f t="shared" si="10"/>
        <v>0</v>
      </c>
      <c r="N35">
        <f t="shared" si="11"/>
        <v>0</v>
      </c>
      <c r="O35">
        <f t="shared" si="12"/>
        <v>76</v>
      </c>
      <c r="P35">
        <f t="shared" si="13"/>
        <v>24</v>
      </c>
    </row>
    <row r="36" spans="1:16" x14ac:dyDescent="0.35">
      <c r="A36" t="s">
        <v>94</v>
      </c>
      <c r="B36" t="s">
        <v>183</v>
      </c>
      <c r="C36">
        <v>3</v>
      </c>
      <c r="D36">
        <v>6</v>
      </c>
      <c r="E36">
        <v>82</v>
      </c>
      <c r="F36">
        <v>6</v>
      </c>
      <c r="G36">
        <v>0</v>
      </c>
      <c r="H36">
        <v>0</v>
      </c>
      <c r="I36">
        <v>12</v>
      </c>
      <c r="J36">
        <f t="shared" si="7"/>
        <v>88</v>
      </c>
      <c r="K36">
        <f t="shared" si="8"/>
        <v>82</v>
      </c>
      <c r="L36">
        <f t="shared" si="9"/>
        <v>6</v>
      </c>
      <c r="M36">
        <f t="shared" si="10"/>
        <v>0</v>
      </c>
      <c r="N36">
        <f t="shared" si="11"/>
        <v>0</v>
      </c>
      <c r="O36">
        <f t="shared" si="12"/>
        <v>88</v>
      </c>
      <c r="P36">
        <f t="shared" si="13"/>
        <v>12</v>
      </c>
    </row>
    <row r="37" spans="1:16" x14ac:dyDescent="0.35">
      <c r="A37" t="s">
        <v>95</v>
      </c>
      <c r="B37" t="s">
        <v>184</v>
      </c>
      <c r="C37">
        <v>3</v>
      </c>
      <c r="D37">
        <v>6</v>
      </c>
      <c r="E37">
        <v>75</v>
      </c>
      <c r="F37">
        <v>4</v>
      </c>
      <c r="G37">
        <v>0</v>
      </c>
      <c r="H37">
        <v>0</v>
      </c>
      <c r="I37">
        <v>21</v>
      </c>
      <c r="J37">
        <f t="shared" si="7"/>
        <v>79</v>
      </c>
      <c r="K37">
        <f t="shared" si="8"/>
        <v>75</v>
      </c>
      <c r="L37">
        <f t="shared" si="9"/>
        <v>4</v>
      </c>
      <c r="M37">
        <f t="shared" si="10"/>
        <v>0</v>
      </c>
      <c r="N37">
        <f t="shared" si="11"/>
        <v>0</v>
      </c>
      <c r="O37">
        <f t="shared" si="12"/>
        <v>79</v>
      </c>
      <c r="P37">
        <f t="shared" si="13"/>
        <v>21</v>
      </c>
    </row>
    <row r="38" spans="1:16" x14ac:dyDescent="0.35">
      <c r="A38" t="s">
        <v>69</v>
      </c>
      <c r="B38" t="s">
        <v>182</v>
      </c>
      <c r="C38">
        <v>1</v>
      </c>
      <c r="D38">
        <v>8</v>
      </c>
      <c r="E38">
        <v>66</v>
      </c>
      <c r="F38">
        <v>6</v>
      </c>
      <c r="G38">
        <v>1</v>
      </c>
      <c r="H38">
        <v>0</v>
      </c>
      <c r="I38">
        <v>27</v>
      </c>
      <c r="J38">
        <f t="shared" si="7"/>
        <v>73</v>
      </c>
      <c r="K38">
        <f t="shared" si="8"/>
        <v>66</v>
      </c>
      <c r="L38">
        <f t="shared" si="9"/>
        <v>6</v>
      </c>
      <c r="M38">
        <f t="shared" si="10"/>
        <v>1</v>
      </c>
      <c r="N38">
        <f t="shared" si="11"/>
        <v>0</v>
      </c>
      <c r="O38">
        <f t="shared" si="12"/>
        <v>73</v>
      </c>
      <c r="P38">
        <f t="shared" si="13"/>
        <v>27</v>
      </c>
    </row>
    <row r="39" spans="1:16" x14ac:dyDescent="0.35">
      <c r="A39" t="s">
        <v>70</v>
      </c>
      <c r="B39" t="s">
        <v>183</v>
      </c>
      <c r="C39">
        <v>1</v>
      </c>
      <c r="D39">
        <v>8</v>
      </c>
      <c r="E39">
        <v>61</v>
      </c>
      <c r="F39">
        <v>4</v>
      </c>
      <c r="G39">
        <v>0</v>
      </c>
      <c r="H39">
        <v>0</v>
      </c>
      <c r="I39">
        <v>35</v>
      </c>
      <c r="J39">
        <f t="shared" si="7"/>
        <v>65</v>
      </c>
      <c r="K39">
        <f t="shared" si="8"/>
        <v>61</v>
      </c>
      <c r="L39">
        <f t="shared" si="9"/>
        <v>4</v>
      </c>
      <c r="M39">
        <f t="shared" si="10"/>
        <v>0</v>
      </c>
      <c r="N39">
        <f t="shared" si="11"/>
        <v>0</v>
      </c>
      <c r="O39">
        <f t="shared" si="12"/>
        <v>65</v>
      </c>
      <c r="P39">
        <f t="shared" si="13"/>
        <v>35</v>
      </c>
    </row>
    <row r="40" spans="1:16" x14ac:dyDescent="0.35">
      <c r="A40" t="s">
        <v>71</v>
      </c>
      <c r="B40" t="s">
        <v>184</v>
      </c>
      <c r="C40">
        <v>1</v>
      </c>
      <c r="D40">
        <v>8</v>
      </c>
      <c r="E40">
        <v>73</v>
      </c>
      <c r="F40">
        <v>5</v>
      </c>
      <c r="G40">
        <v>0</v>
      </c>
      <c r="H40">
        <v>0</v>
      </c>
      <c r="I40">
        <v>25</v>
      </c>
      <c r="J40">
        <f t="shared" si="7"/>
        <v>78</v>
      </c>
      <c r="K40">
        <f t="shared" si="8"/>
        <v>70.873786407766985</v>
      </c>
      <c r="L40">
        <f t="shared" si="9"/>
        <v>4.8543689320388346</v>
      </c>
      <c r="M40">
        <f t="shared" si="10"/>
        <v>0</v>
      </c>
      <c r="N40">
        <f t="shared" si="11"/>
        <v>0</v>
      </c>
      <c r="O40">
        <f t="shared" si="12"/>
        <v>75.728155339805824</v>
      </c>
      <c r="P40">
        <f t="shared" si="13"/>
        <v>24.271844660194176</v>
      </c>
    </row>
    <row r="41" spans="1:16" x14ac:dyDescent="0.35">
      <c r="A41" t="s">
        <v>72</v>
      </c>
      <c r="B41" t="s">
        <v>182</v>
      </c>
      <c r="C41">
        <v>2</v>
      </c>
      <c r="D41">
        <v>8</v>
      </c>
      <c r="E41">
        <v>64</v>
      </c>
      <c r="F41">
        <v>4</v>
      </c>
      <c r="G41">
        <v>0</v>
      </c>
      <c r="H41">
        <v>0</v>
      </c>
      <c r="I41">
        <v>35</v>
      </c>
      <c r="J41">
        <f t="shared" si="7"/>
        <v>68</v>
      </c>
      <c r="K41">
        <f t="shared" si="8"/>
        <v>62.135922330097081</v>
      </c>
      <c r="L41">
        <f t="shared" si="9"/>
        <v>3.8834951456310676</v>
      </c>
      <c r="M41">
        <f t="shared" si="10"/>
        <v>0</v>
      </c>
      <c r="N41">
        <f t="shared" si="11"/>
        <v>0</v>
      </c>
      <c r="O41">
        <f t="shared" si="12"/>
        <v>66.019417475728162</v>
      </c>
      <c r="P41">
        <f t="shared" si="13"/>
        <v>33.980582524271846</v>
      </c>
    </row>
    <row r="42" spans="1:16" x14ac:dyDescent="0.35">
      <c r="A42" t="s">
        <v>73</v>
      </c>
      <c r="B42" t="s">
        <v>183</v>
      </c>
      <c r="C42">
        <v>2</v>
      </c>
      <c r="D42">
        <v>8</v>
      </c>
      <c r="E42">
        <v>71</v>
      </c>
      <c r="F42">
        <v>3</v>
      </c>
      <c r="G42">
        <v>0</v>
      </c>
      <c r="H42">
        <v>0</v>
      </c>
      <c r="I42">
        <v>26</v>
      </c>
      <c r="J42">
        <f t="shared" si="7"/>
        <v>74</v>
      </c>
      <c r="K42">
        <f t="shared" si="8"/>
        <v>71</v>
      </c>
      <c r="L42">
        <f t="shared" si="9"/>
        <v>3</v>
      </c>
      <c r="M42">
        <f t="shared" si="10"/>
        <v>0</v>
      </c>
      <c r="N42">
        <f t="shared" si="11"/>
        <v>0</v>
      </c>
      <c r="O42">
        <f t="shared" si="12"/>
        <v>74</v>
      </c>
      <c r="P42">
        <f t="shared" si="13"/>
        <v>26</v>
      </c>
    </row>
    <row r="43" spans="1:16" x14ac:dyDescent="0.35">
      <c r="A43" t="s">
        <v>74</v>
      </c>
      <c r="B43" t="s">
        <v>184</v>
      </c>
      <c r="C43">
        <v>2</v>
      </c>
      <c r="D43">
        <v>8</v>
      </c>
      <c r="E43">
        <v>67</v>
      </c>
      <c r="F43">
        <v>5</v>
      </c>
      <c r="G43">
        <v>0</v>
      </c>
      <c r="H43">
        <v>0</v>
      </c>
      <c r="I43">
        <v>31</v>
      </c>
      <c r="J43">
        <f t="shared" si="7"/>
        <v>72</v>
      </c>
      <c r="K43">
        <f t="shared" si="8"/>
        <v>65.048543689320397</v>
      </c>
      <c r="L43">
        <f t="shared" si="9"/>
        <v>4.8543689320388346</v>
      </c>
      <c r="M43">
        <f t="shared" si="10"/>
        <v>0</v>
      </c>
      <c r="N43">
        <f t="shared" si="11"/>
        <v>0</v>
      </c>
      <c r="O43">
        <f t="shared" si="12"/>
        <v>69.902912621359221</v>
      </c>
      <c r="P43">
        <f t="shared" si="13"/>
        <v>30.097087378640776</v>
      </c>
    </row>
    <row r="44" spans="1:16" x14ac:dyDescent="0.35">
      <c r="A44" t="s">
        <v>75</v>
      </c>
      <c r="B44" t="s">
        <v>182</v>
      </c>
      <c r="C44">
        <v>3</v>
      </c>
      <c r="D44">
        <v>8</v>
      </c>
      <c r="E44">
        <v>64</v>
      </c>
      <c r="F44">
        <v>3</v>
      </c>
      <c r="G44">
        <v>0</v>
      </c>
      <c r="H44">
        <v>0</v>
      </c>
      <c r="I44">
        <v>33</v>
      </c>
      <c r="J44">
        <f t="shared" si="7"/>
        <v>67</v>
      </c>
      <c r="K44">
        <f t="shared" si="8"/>
        <v>64</v>
      </c>
      <c r="L44">
        <f t="shared" si="9"/>
        <v>3</v>
      </c>
      <c r="M44">
        <f t="shared" si="10"/>
        <v>0</v>
      </c>
      <c r="N44">
        <f t="shared" si="11"/>
        <v>0</v>
      </c>
      <c r="O44">
        <f t="shared" si="12"/>
        <v>67</v>
      </c>
      <c r="P44">
        <f t="shared" si="13"/>
        <v>33</v>
      </c>
    </row>
    <row r="45" spans="1:16" x14ac:dyDescent="0.35">
      <c r="A45" t="s">
        <v>76</v>
      </c>
      <c r="B45" t="s">
        <v>183</v>
      </c>
      <c r="C45">
        <v>3</v>
      </c>
      <c r="D45">
        <v>8</v>
      </c>
      <c r="E45">
        <v>68</v>
      </c>
      <c r="F45">
        <v>1</v>
      </c>
      <c r="G45">
        <v>0</v>
      </c>
      <c r="H45">
        <v>0</v>
      </c>
      <c r="I45">
        <v>31</v>
      </c>
      <c r="J45">
        <f t="shared" si="7"/>
        <v>69</v>
      </c>
      <c r="K45">
        <f t="shared" si="8"/>
        <v>68</v>
      </c>
      <c r="L45">
        <f t="shared" si="9"/>
        <v>1</v>
      </c>
      <c r="M45">
        <f t="shared" si="10"/>
        <v>0</v>
      </c>
      <c r="N45">
        <f t="shared" si="11"/>
        <v>0</v>
      </c>
      <c r="O45">
        <f t="shared" si="12"/>
        <v>69</v>
      </c>
      <c r="P45">
        <f t="shared" si="13"/>
        <v>31</v>
      </c>
    </row>
    <row r="46" spans="1:16" x14ac:dyDescent="0.35">
      <c r="A46" t="s">
        <v>77</v>
      </c>
      <c r="B46" t="s">
        <v>184</v>
      </c>
      <c r="C46">
        <v>3</v>
      </c>
      <c r="D46">
        <v>8</v>
      </c>
      <c r="E46">
        <v>69</v>
      </c>
      <c r="F46">
        <v>6</v>
      </c>
      <c r="G46">
        <v>0</v>
      </c>
      <c r="H46">
        <v>0</v>
      </c>
      <c r="I46">
        <v>34</v>
      </c>
      <c r="J46">
        <f t="shared" si="7"/>
        <v>75</v>
      </c>
      <c r="K46">
        <f t="shared" si="8"/>
        <v>63.302752293577981</v>
      </c>
      <c r="L46">
        <f t="shared" si="9"/>
        <v>5.5045871559633035</v>
      </c>
      <c r="M46">
        <f t="shared" si="10"/>
        <v>0</v>
      </c>
      <c r="N46">
        <f t="shared" si="11"/>
        <v>0</v>
      </c>
      <c r="O46">
        <f t="shared" si="12"/>
        <v>68.807339449541288</v>
      </c>
      <c r="P46">
        <f t="shared" si="13"/>
        <v>31.192660550458719</v>
      </c>
    </row>
    <row r="47" spans="1:16" x14ac:dyDescent="0.35">
      <c r="A47" t="s">
        <v>105</v>
      </c>
      <c r="B47" t="s">
        <v>182</v>
      </c>
      <c r="C47">
        <v>1</v>
      </c>
      <c r="D47">
        <v>10</v>
      </c>
      <c r="E47">
        <v>58</v>
      </c>
      <c r="F47">
        <v>6</v>
      </c>
      <c r="G47">
        <v>0</v>
      </c>
      <c r="H47">
        <v>0</v>
      </c>
      <c r="I47">
        <v>41</v>
      </c>
      <c r="J47">
        <f t="shared" si="7"/>
        <v>64</v>
      </c>
      <c r="K47">
        <f t="shared" si="8"/>
        <v>55.238095238095241</v>
      </c>
      <c r="L47">
        <f t="shared" si="9"/>
        <v>5.7142857142857144</v>
      </c>
      <c r="M47">
        <f t="shared" si="10"/>
        <v>0</v>
      </c>
      <c r="N47">
        <f t="shared" si="11"/>
        <v>0</v>
      </c>
      <c r="O47">
        <f t="shared" si="12"/>
        <v>60.952380952380956</v>
      </c>
      <c r="P47">
        <f t="shared" si="13"/>
        <v>39.047619047619051</v>
      </c>
    </row>
    <row r="48" spans="1:16" x14ac:dyDescent="0.35">
      <c r="A48" t="s">
        <v>106</v>
      </c>
      <c r="B48" t="s">
        <v>183</v>
      </c>
      <c r="C48">
        <v>1</v>
      </c>
      <c r="D48">
        <v>10</v>
      </c>
      <c r="E48">
        <v>52</v>
      </c>
      <c r="F48">
        <v>6</v>
      </c>
      <c r="G48">
        <v>0</v>
      </c>
      <c r="H48">
        <v>0</v>
      </c>
      <c r="I48">
        <v>44</v>
      </c>
      <c r="J48">
        <f t="shared" si="7"/>
        <v>58</v>
      </c>
      <c r="K48">
        <f t="shared" si="8"/>
        <v>50.980392156862742</v>
      </c>
      <c r="L48">
        <f t="shared" si="9"/>
        <v>5.8823529411764701</v>
      </c>
      <c r="M48">
        <f t="shared" si="10"/>
        <v>0</v>
      </c>
      <c r="N48">
        <f t="shared" si="11"/>
        <v>0</v>
      </c>
      <c r="O48">
        <f t="shared" si="12"/>
        <v>56.862745098039213</v>
      </c>
      <c r="P48">
        <f t="shared" si="13"/>
        <v>43.137254901960787</v>
      </c>
    </row>
    <row r="49" spans="1:16" x14ac:dyDescent="0.35">
      <c r="A49" t="s">
        <v>107</v>
      </c>
      <c r="B49" t="s">
        <v>184</v>
      </c>
      <c r="C49">
        <v>1</v>
      </c>
      <c r="D49">
        <v>10</v>
      </c>
      <c r="E49">
        <v>53</v>
      </c>
      <c r="F49">
        <v>5</v>
      </c>
      <c r="G49">
        <v>0</v>
      </c>
      <c r="H49">
        <v>0</v>
      </c>
      <c r="I49">
        <v>40</v>
      </c>
      <c r="J49">
        <f t="shared" si="7"/>
        <v>58</v>
      </c>
      <c r="K49">
        <f t="shared" si="8"/>
        <v>54.081632653061227</v>
      </c>
      <c r="L49">
        <f t="shared" si="9"/>
        <v>5.1020408163265305</v>
      </c>
      <c r="M49">
        <f t="shared" si="10"/>
        <v>0</v>
      </c>
      <c r="N49">
        <f t="shared" si="11"/>
        <v>0</v>
      </c>
      <c r="O49">
        <f t="shared" si="12"/>
        <v>59.183673469387756</v>
      </c>
      <c r="P49">
        <f t="shared" si="13"/>
        <v>40.816326530612244</v>
      </c>
    </row>
    <row r="50" spans="1:16" x14ac:dyDescent="0.35">
      <c r="A50" t="s">
        <v>108</v>
      </c>
      <c r="B50" t="s">
        <v>182</v>
      </c>
      <c r="C50">
        <v>2</v>
      </c>
      <c r="D50">
        <v>10</v>
      </c>
      <c r="E50">
        <v>59</v>
      </c>
      <c r="F50">
        <v>5</v>
      </c>
      <c r="G50">
        <v>0</v>
      </c>
      <c r="H50">
        <v>0</v>
      </c>
      <c r="I50">
        <v>37</v>
      </c>
      <c r="J50">
        <f t="shared" si="7"/>
        <v>64</v>
      </c>
      <c r="K50">
        <f t="shared" si="8"/>
        <v>58.415841584158414</v>
      </c>
      <c r="L50">
        <f t="shared" si="9"/>
        <v>4.9504950495049505</v>
      </c>
      <c r="M50">
        <f t="shared" si="10"/>
        <v>0</v>
      </c>
      <c r="N50">
        <f t="shared" si="11"/>
        <v>0</v>
      </c>
      <c r="O50">
        <f t="shared" si="12"/>
        <v>63.366336633663366</v>
      </c>
      <c r="P50">
        <f t="shared" si="13"/>
        <v>36.633663366336634</v>
      </c>
    </row>
    <row r="51" spans="1:16" x14ac:dyDescent="0.35">
      <c r="A51" t="s">
        <v>109</v>
      </c>
      <c r="B51" t="s">
        <v>183</v>
      </c>
      <c r="C51">
        <v>2</v>
      </c>
      <c r="D51">
        <v>10</v>
      </c>
      <c r="E51">
        <v>54</v>
      </c>
      <c r="F51">
        <v>7</v>
      </c>
      <c r="G51">
        <v>0</v>
      </c>
      <c r="H51">
        <v>0</v>
      </c>
      <c r="I51">
        <v>49</v>
      </c>
      <c r="J51">
        <f t="shared" si="7"/>
        <v>61</v>
      </c>
      <c r="K51">
        <f t="shared" si="8"/>
        <v>49.090909090909093</v>
      </c>
      <c r="L51">
        <f t="shared" si="9"/>
        <v>6.3636363636363633</v>
      </c>
      <c r="M51">
        <f t="shared" si="10"/>
        <v>0</v>
      </c>
      <c r="N51">
        <f t="shared" si="11"/>
        <v>0</v>
      </c>
      <c r="O51">
        <f t="shared" si="12"/>
        <v>55.454545454545453</v>
      </c>
      <c r="P51">
        <f t="shared" si="13"/>
        <v>44.545454545454547</v>
      </c>
    </row>
    <row r="52" spans="1:16" x14ac:dyDescent="0.35">
      <c r="A52" t="s">
        <v>110</v>
      </c>
      <c r="B52" t="s">
        <v>184</v>
      </c>
      <c r="C52">
        <v>2</v>
      </c>
      <c r="D52">
        <v>10</v>
      </c>
      <c r="E52">
        <v>54</v>
      </c>
      <c r="F52">
        <v>3</v>
      </c>
      <c r="G52">
        <v>1</v>
      </c>
      <c r="H52">
        <v>0</v>
      </c>
      <c r="I52">
        <v>43</v>
      </c>
      <c r="J52">
        <f t="shared" si="7"/>
        <v>58</v>
      </c>
      <c r="K52">
        <f t="shared" si="8"/>
        <v>53.46534653465347</v>
      </c>
      <c r="L52">
        <f t="shared" si="9"/>
        <v>2.9702970297029703</v>
      </c>
      <c r="M52">
        <f t="shared" si="10"/>
        <v>0.99009900990099009</v>
      </c>
      <c r="N52">
        <f t="shared" si="11"/>
        <v>0</v>
      </c>
      <c r="O52">
        <f t="shared" si="12"/>
        <v>57.42574257425742</v>
      </c>
      <c r="P52">
        <f t="shared" si="13"/>
        <v>42.574257425742573</v>
      </c>
    </row>
    <row r="53" spans="1:16" x14ac:dyDescent="0.35">
      <c r="A53" t="s">
        <v>111</v>
      </c>
      <c r="B53" t="s">
        <v>182</v>
      </c>
      <c r="C53">
        <v>3</v>
      </c>
      <c r="D53">
        <v>10</v>
      </c>
      <c r="E53">
        <v>52</v>
      </c>
      <c r="F53">
        <v>3</v>
      </c>
      <c r="G53">
        <v>1</v>
      </c>
      <c r="H53">
        <v>0</v>
      </c>
      <c r="I53">
        <v>44</v>
      </c>
      <c r="J53">
        <f t="shared" si="7"/>
        <v>56</v>
      </c>
      <c r="K53">
        <f t="shared" si="8"/>
        <v>52</v>
      </c>
      <c r="L53">
        <f t="shared" si="9"/>
        <v>3</v>
      </c>
      <c r="M53">
        <f t="shared" si="10"/>
        <v>1</v>
      </c>
      <c r="N53">
        <f t="shared" si="11"/>
        <v>0</v>
      </c>
      <c r="O53">
        <f t="shared" si="12"/>
        <v>56.000000000000007</v>
      </c>
      <c r="P53">
        <f t="shared" si="13"/>
        <v>44</v>
      </c>
    </row>
    <row r="54" spans="1:16" x14ac:dyDescent="0.35">
      <c r="A54" t="s">
        <v>112</v>
      </c>
      <c r="B54" t="s">
        <v>183</v>
      </c>
      <c r="C54">
        <v>3</v>
      </c>
      <c r="D54">
        <v>10</v>
      </c>
      <c r="E54">
        <v>57</v>
      </c>
      <c r="F54">
        <v>0</v>
      </c>
      <c r="G54">
        <v>0</v>
      </c>
      <c r="H54">
        <v>0</v>
      </c>
      <c r="I54">
        <v>43</v>
      </c>
      <c r="J54">
        <f t="shared" si="7"/>
        <v>57</v>
      </c>
      <c r="K54">
        <f t="shared" si="8"/>
        <v>56.999999999999993</v>
      </c>
      <c r="L54">
        <f t="shared" si="9"/>
        <v>0</v>
      </c>
      <c r="M54">
        <f t="shared" si="10"/>
        <v>0</v>
      </c>
      <c r="N54">
        <f t="shared" si="11"/>
        <v>0</v>
      </c>
      <c r="O54">
        <f t="shared" si="12"/>
        <v>56.999999999999993</v>
      </c>
      <c r="P54">
        <f t="shared" si="13"/>
        <v>43</v>
      </c>
    </row>
    <row r="55" spans="1:16" x14ac:dyDescent="0.35">
      <c r="A55" t="s">
        <v>113</v>
      </c>
      <c r="B55" t="s">
        <v>184</v>
      </c>
      <c r="C55">
        <v>3</v>
      </c>
      <c r="D55">
        <v>10</v>
      </c>
      <c r="E55">
        <v>61</v>
      </c>
      <c r="F55">
        <v>7</v>
      </c>
      <c r="G55">
        <v>0</v>
      </c>
      <c r="H55">
        <v>0</v>
      </c>
      <c r="I55">
        <v>33</v>
      </c>
      <c r="J55">
        <f t="shared" si="7"/>
        <v>68</v>
      </c>
      <c r="K55">
        <f t="shared" si="8"/>
        <v>60.396039603960396</v>
      </c>
      <c r="L55">
        <f t="shared" si="9"/>
        <v>6.9306930693069315</v>
      </c>
      <c r="M55">
        <f t="shared" si="10"/>
        <v>0</v>
      </c>
      <c r="N55">
        <f t="shared" si="11"/>
        <v>0</v>
      </c>
      <c r="O55">
        <f t="shared" si="12"/>
        <v>67.32673267326733</v>
      </c>
      <c r="P55">
        <f t="shared" si="13"/>
        <v>32.673267326732677</v>
      </c>
    </row>
    <row r="56" spans="1:16" x14ac:dyDescent="0.35">
      <c r="A56" t="s">
        <v>141</v>
      </c>
      <c r="B56" t="s">
        <v>182</v>
      </c>
      <c r="C56">
        <v>1</v>
      </c>
      <c r="D56">
        <v>10</v>
      </c>
      <c r="E56">
        <v>48</v>
      </c>
      <c r="F56">
        <v>4</v>
      </c>
      <c r="G56">
        <v>0</v>
      </c>
      <c r="H56">
        <v>0</v>
      </c>
      <c r="I56">
        <v>49</v>
      </c>
      <c r="J56">
        <f t="shared" si="7"/>
        <v>52</v>
      </c>
      <c r="K56">
        <f t="shared" si="8"/>
        <v>47.524752475247524</v>
      </c>
      <c r="L56">
        <f t="shared" si="9"/>
        <v>3.9603960396039604</v>
      </c>
      <c r="M56">
        <f t="shared" si="10"/>
        <v>0</v>
      </c>
      <c r="N56">
        <f t="shared" si="11"/>
        <v>0</v>
      </c>
      <c r="O56">
        <f t="shared" si="12"/>
        <v>51.485148514851488</v>
      </c>
      <c r="P56">
        <f t="shared" si="13"/>
        <v>48.514851485148512</v>
      </c>
    </row>
    <row r="57" spans="1:16" x14ac:dyDescent="0.35">
      <c r="A57" t="s">
        <v>142</v>
      </c>
      <c r="B57" t="s">
        <v>183</v>
      </c>
      <c r="C57">
        <v>1</v>
      </c>
      <c r="D57">
        <v>10</v>
      </c>
      <c r="E57">
        <v>38</v>
      </c>
      <c r="F57">
        <v>4</v>
      </c>
      <c r="G57">
        <v>0</v>
      </c>
      <c r="H57">
        <v>0</v>
      </c>
      <c r="I57">
        <v>57</v>
      </c>
      <c r="J57">
        <f t="shared" si="7"/>
        <v>42</v>
      </c>
      <c r="K57">
        <f t="shared" si="8"/>
        <v>38.383838383838381</v>
      </c>
      <c r="L57">
        <f t="shared" si="9"/>
        <v>4.0404040404040407</v>
      </c>
      <c r="M57">
        <f t="shared" si="10"/>
        <v>0</v>
      </c>
      <c r="N57">
        <f t="shared" si="11"/>
        <v>0</v>
      </c>
      <c r="O57">
        <f t="shared" si="12"/>
        <v>42.424242424242422</v>
      </c>
      <c r="P57">
        <f t="shared" si="13"/>
        <v>57.575757575757578</v>
      </c>
    </row>
    <row r="58" spans="1:16" x14ac:dyDescent="0.35">
      <c r="A58" t="s">
        <v>143</v>
      </c>
      <c r="B58" t="s">
        <v>184</v>
      </c>
      <c r="C58">
        <v>1</v>
      </c>
      <c r="D58">
        <v>10</v>
      </c>
      <c r="E58">
        <v>42</v>
      </c>
      <c r="F58">
        <v>5</v>
      </c>
      <c r="G58">
        <v>0</v>
      </c>
      <c r="H58">
        <v>0</v>
      </c>
      <c r="I58">
        <v>59</v>
      </c>
      <c r="J58">
        <f t="shared" si="7"/>
        <v>47</v>
      </c>
      <c r="K58">
        <f t="shared" si="8"/>
        <v>39.622641509433961</v>
      </c>
      <c r="L58">
        <f t="shared" si="9"/>
        <v>4.716981132075472</v>
      </c>
      <c r="M58">
        <f t="shared" si="10"/>
        <v>0</v>
      </c>
      <c r="N58">
        <f t="shared" si="11"/>
        <v>0</v>
      </c>
      <c r="O58">
        <f t="shared" si="12"/>
        <v>44.339622641509436</v>
      </c>
      <c r="P58">
        <f t="shared" si="13"/>
        <v>55.660377358490564</v>
      </c>
    </row>
    <row r="59" spans="1:16" x14ac:dyDescent="0.35">
      <c r="A59" t="s">
        <v>144</v>
      </c>
      <c r="B59" t="s">
        <v>182</v>
      </c>
      <c r="C59">
        <v>2</v>
      </c>
      <c r="D59">
        <v>10</v>
      </c>
      <c r="E59">
        <v>49</v>
      </c>
      <c r="F59">
        <v>3</v>
      </c>
      <c r="G59">
        <v>0</v>
      </c>
      <c r="H59">
        <v>0</v>
      </c>
      <c r="I59">
        <v>47</v>
      </c>
      <c r="J59">
        <f t="shared" si="7"/>
        <v>52</v>
      </c>
      <c r="K59">
        <f t="shared" si="8"/>
        <v>49.494949494949495</v>
      </c>
      <c r="L59">
        <f t="shared" si="9"/>
        <v>3.0303030303030303</v>
      </c>
      <c r="M59">
        <f t="shared" si="10"/>
        <v>0</v>
      </c>
      <c r="N59">
        <f t="shared" si="11"/>
        <v>0</v>
      </c>
      <c r="O59">
        <f t="shared" si="12"/>
        <v>52.525252525252533</v>
      </c>
      <c r="P59">
        <f t="shared" si="13"/>
        <v>47.474747474747474</v>
      </c>
    </row>
    <row r="60" spans="1:16" x14ac:dyDescent="0.35">
      <c r="A60" t="s">
        <v>145</v>
      </c>
      <c r="B60" t="s">
        <v>183</v>
      </c>
      <c r="C60">
        <v>2</v>
      </c>
      <c r="D60">
        <v>10</v>
      </c>
      <c r="E60">
        <v>43</v>
      </c>
      <c r="F60">
        <v>0</v>
      </c>
      <c r="G60">
        <v>0</v>
      </c>
      <c r="H60">
        <v>0</v>
      </c>
      <c r="I60">
        <v>58</v>
      </c>
      <c r="J60">
        <f t="shared" si="7"/>
        <v>43</v>
      </c>
      <c r="K60">
        <f t="shared" si="8"/>
        <v>42.574257425742573</v>
      </c>
      <c r="L60">
        <f t="shared" si="9"/>
        <v>0</v>
      </c>
      <c r="M60">
        <f t="shared" si="10"/>
        <v>0</v>
      </c>
      <c r="N60">
        <f t="shared" si="11"/>
        <v>0</v>
      </c>
      <c r="O60">
        <f t="shared" si="12"/>
        <v>42.574257425742573</v>
      </c>
      <c r="P60">
        <f t="shared" si="13"/>
        <v>57.42574257425742</v>
      </c>
    </row>
    <row r="61" spans="1:16" x14ac:dyDescent="0.35">
      <c r="A61" t="s">
        <v>146</v>
      </c>
      <c r="B61" t="s">
        <v>184</v>
      </c>
      <c r="C61">
        <v>2</v>
      </c>
      <c r="D61">
        <v>10</v>
      </c>
      <c r="E61">
        <v>47</v>
      </c>
      <c r="F61">
        <v>4</v>
      </c>
      <c r="G61">
        <v>0</v>
      </c>
      <c r="H61">
        <v>0</v>
      </c>
      <c r="I61">
        <v>57</v>
      </c>
      <c r="J61">
        <f t="shared" si="7"/>
        <v>51</v>
      </c>
      <c r="K61">
        <f t="shared" si="8"/>
        <v>43.518518518518519</v>
      </c>
      <c r="L61">
        <f t="shared" si="9"/>
        <v>3.7037037037037033</v>
      </c>
      <c r="M61">
        <f t="shared" si="10"/>
        <v>0</v>
      </c>
      <c r="N61">
        <f t="shared" si="11"/>
        <v>0</v>
      </c>
      <c r="O61">
        <f t="shared" si="12"/>
        <v>47.222222222222221</v>
      </c>
      <c r="P61">
        <f t="shared" si="13"/>
        <v>52.777777777777779</v>
      </c>
    </row>
    <row r="62" spans="1:16" x14ac:dyDescent="0.35">
      <c r="A62" t="s">
        <v>147</v>
      </c>
      <c r="B62" t="s">
        <v>182</v>
      </c>
      <c r="C62">
        <v>3</v>
      </c>
      <c r="D62">
        <v>10</v>
      </c>
      <c r="E62">
        <v>40</v>
      </c>
      <c r="F62">
        <v>5</v>
      </c>
      <c r="G62">
        <v>0</v>
      </c>
      <c r="H62">
        <v>0</v>
      </c>
      <c r="I62">
        <v>55</v>
      </c>
      <c r="J62">
        <f t="shared" si="7"/>
        <v>45</v>
      </c>
      <c r="K62">
        <f t="shared" si="8"/>
        <v>40</v>
      </c>
      <c r="L62">
        <f t="shared" si="9"/>
        <v>5</v>
      </c>
      <c r="M62">
        <f t="shared" si="10"/>
        <v>0</v>
      </c>
      <c r="N62">
        <f t="shared" si="11"/>
        <v>0</v>
      </c>
      <c r="O62">
        <f t="shared" si="12"/>
        <v>45</v>
      </c>
      <c r="P62">
        <f t="shared" si="13"/>
        <v>55.000000000000007</v>
      </c>
    </row>
    <row r="63" spans="1:16" x14ac:dyDescent="0.35">
      <c r="A63" t="s">
        <v>148</v>
      </c>
      <c r="B63" t="s">
        <v>183</v>
      </c>
      <c r="C63">
        <v>3</v>
      </c>
      <c r="D63">
        <v>10</v>
      </c>
      <c r="E63">
        <v>47</v>
      </c>
      <c r="F63">
        <v>3</v>
      </c>
      <c r="G63">
        <v>0</v>
      </c>
      <c r="H63">
        <v>0</v>
      </c>
      <c r="I63">
        <v>50</v>
      </c>
      <c r="J63">
        <f t="shared" si="7"/>
        <v>50</v>
      </c>
      <c r="K63">
        <f t="shared" si="8"/>
        <v>47</v>
      </c>
      <c r="L63">
        <f t="shared" si="9"/>
        <v>3</v>
      </c>
      <c r="M63">
        <f t="shared" si="10"/>
        <v>0</v>
      </c>
      <c r="N63">
        <f t="shared" si="11"/>
        <v>0</v>
      </c>
      <c r="O63">
        <f t="shared" si="12"/>
        <v>50</v>
      </c>
      <c r="P63">
        <f t="shared" si="13"/>
        <v>50</v>
      </c>
    </row>
    <row r="64" spans="1:16" x14ac:dyDescent="0.35">
      <c r="A64" t="s">
        <v>149</v>
      </c>
      <c r="B64" t="s">
        <v>184</v>
      </c>
      <c r="C64">
        <v>3</v>
      </c>
      <c r="D64">
        <v>10</v>
      </c>
      <c r="E64">
        <v>50</v>
      </c>
      <c r="F64">
        <v>7</v>
      </c>
      <c r="G64">
        <v>0</v>
      </c>
      <c r="H64">
        <v>0</v>
      </c>
      <c r="I64">
        <v>47</v>
      </c>
      <c r="J64">
        <f t="shared" si="7"/>
        <v>57</v>
      </c>
      <c r="K64">
        <f t="shared" si="8"/>
        <v>48.07692307692308</v>
      </c>
      <c r="L64">
        <f t="shared" si="9"/>
        <v>6.7307692307692308</v>
      </c>
      <c r="M64">
        <f t="shared" si="10"/>
        <v>0</v>
      </c>
      <c r="N64">
        <f t="shared" si="11"/>
        <v>0</v>
      </c>
      <c r="O64">
        <f t="shared" si="12"/>
        <v>54.807692307692314</v>
      </c>
      <c r="P64">
        <f t="shared" si="13"/>
        <v>45.192307692307693</v>
      </c>
    </row>
    <row r="65" spans="1:16" x14ac:dyDescent="0.35">
      <c r="A65" t="s">
        <v>159</v>
      </c>
      <c r="B65" t="s">
        <v>182</v>
      </c>
      <c r="C65">
        <v>1</v>
      </c>
      <c r="D65">
        <v>12</v>
      </c>
      <c r="E65">
        <v>39</v>
      </c>
      <c r="F65">
        <v>4</v>
      </c>
      <c r="G65">
        <v>0</v>
      </c>
      <c r="H65">
        <v>0</v>
      </c>
      <c r="I65">
        <v>63</v>
      </c>
      <c r="J65">
        <f t="shared" ref="J65:J82" si="14">E65+F65+G65+H65</f>
        <v>43</v>
      </c>
      <c r="K65">
        <f t="shared" ref="K65:K82" si="15" xml:space="preserve"> (E65)/(E65+F65+G65+H65+I65)*100</f>
        <v>36.79245283018868</v>
      </c>
      <c r="L65">
        <f t="shared" ref="L65:L82" si="16">F65/(I65+J65)*100</f>
        <v>3.7735849056603774</v>
      </c>
      <c r="M65">
        <f t="shared" ref="M65:M82" si="17">G65/(I65+J65)*100</f>
        <v>0</v>
      </c>
      <c r="N65">
        <f t="shared" ref="N65:N82" si="18">H65/(I65+J65)*100</f>
        <v>0</v>
      </c>
      <c r="O65">
        <f t="shared" ref="O65:O82" si="19">J65/(I65+J65)*100</f>
        <v>40.566037735849058</v>
      </c>
      <c r="P65">
        <f t="shared" ref="P65:P82" si="20">I65/(I65+J65)*100</f>
        <v>59.433962264150942</v>
      </c>
    </row>
    <row r="66" spans="1:16" x14ac:dyDescent="0.35">
      <c r="A66" t="s">
        <v>160</v>
      </c>
      <c r="B66" t="s">
        <v>183</v>
      </c>
      <c r="C66">
        <v>1</v>
      </c>
      <c r="D66">
        <v>12</v>
      </c>
      <c r="E66">
        <v>45</v>
      </c>
      <c r="F66">
        <v>5</v>
      </c>
      <c r="G66">
        <v>0</v>
      </c>
      <c r="H66">
        <v>0</v>
      </c>
      <c r="I66">
        <v>69</v>
      </c>
      <c r="J66">
        <f t="shared" si="14"/>
        <v>50</v>
      </c>
      <c r="K66">
        <f t="shared" si="15"/>
        <v>37.815126050420169</v>
      </c>
      <c r="L66">
        <f t="shared" si="16"/>
        <v>4.2016806722689077</v>
      </c>
      <c r="M66">
        <f t="shared" si="17"/>
        <v>0</v>
      </c>
      <c r="N66">
        <f t="shared" si="18"/>
        <v>0</v>
      </c>
      <c r="O66">
        <f t="shared" si="19"/>
        <v>42.016806722689076</v>
      </c>
      <c r="P66">
        <f t="shared" si="20"/>
        <v>57.983193277310932</v>
      </c>
    </row>
    <row r="67" spans="1:16" x14ac:dyDescent="0.35">
      <c r="A67" t="s">
        <v>161</v>
      </c>
      <c r="B67" t="s">
        <v>184</v>
      </c>
      <c r="C67">
        <v>1</v>
      </c>
      <c r="D67">
        <v>12</v>
      </c>
      <c r="E67">
        <v>34</v>
      </c>
      <c r="F67">
        <v>4</v>
      </c>
      <c r="G67">
        <v>0</v>
      </c>
      <c r="H67">
        <v>0</v>
      </c>
      <c r="I67">
        <v>65</v>
      </c>
      <c r="J67">
        <f t="shared" si="14"/>
        <v>38</v>
      </c>
      <c r="K67">
        <f t="shared" si="15"/>
        <v>33.009708737864081</v>
      </c>
      <c r="L67">
        <f t="shared" si="16"/>
        <v>3.8834951456310676</v>
      </c>
      <c r="M67">
        <f t="shared" si="17"/>
        <v>0</v>
      </c>
      <c r="N67">
        <f t="shared" si="18"/>
        <v>0</v>
      </c>
      <c r="O67">
        <f t="shared" si="19"/>
        <v>36.893203883495147</v>
      </c>
      <c r="P67">
        <f t="shared" si="20"/>
        <v>63.10679611650486</v>
      </c>
    </row>
    <row r="68" spans="1:16" x14ac:dyDescent="0.35">
      <c r="A68" t="s">
        <v>162</v>
      </c>
      <c r="B68" t="s">
        <v>182</v>
      </c>
      <c r="C68">
        <v>2</v>
      </c>
      <c r="D68">
        <v>12</v>
      </c>
      <c r="E68">
        <v>49</v>
      </c>
      <c r="F68">
        <v>5</v>
      </c>
      <c r="G68">
        <v>0</v>
      </c>
      <c r="H68">
        <v>0</v>
      </c>
      <c r="I68">
        <v>48</v>
      </c>
      <c r="J68">
        <f t="shared" si="14"/>
        <v>54</v>
      </c>
      <c r="K68">
        <f t="shared" si="15"/>
        <v>48.03921568627451</v>
      </c>
      <c r="L68">
        <f t="shared" si="16"/>
        <v>4.9019607843137258</v>
      </c>
      <c r="M68">
        <f t="shared" si="17"/>
        <v>0</v>
      </c>
      <c r="N68">
        <f t="shared" si="18"/>
        <v>0</v>
      </c>
      <c r="O68">
        <f t="shared" si="19"/>
        <v>52.941176470588239</v>
      </c>
      <c r="P68">
        <f t="shared" si="20"/>
        <v>47.058823529411761</v>
      </c>
    </row>
    <row r="69" spans="1:16" x14ac:dyDescent="0.35">
      <c r="A69" t="s">
        <v>163</v>
      </c>
      <c r="B69" t="s">
        <v>183</v>
      </c>
      <c r="C69">
        <v>2</v>
      </c>
      <c r="D69">
        <v>12</v>
      </c>
      <c r="E69">
        <v>40</v>
      </c>
      <c r="F69">
        <v>4</v>
      </c>
      <c r="G69">
        <v>0</v>
      </c>
      <c r="H69">
        <v>0</v>
      </c>
      <c r="I69">
        <v>50</v>
      </c>
      <c r="J69">
        <f t="shared" si="14"/>
        <v>44</v>
      </c>
      <c r="K69">
        <f t="shared" si="15"/>
        <v>42.553191489361701</v>
      </c>
      <c r="L69">
        <f t="shared" si="16"/>
        <v>4.2553191489361701</v>
      </c>
      <c r="M69">
        <f t="shared" si="17"/>
        <v>0</v>
      </c>
      <c r="N69">
        <f t="shared" si="18"/>
        <v>0</v>
      </c>
      <c r="O69">
        <f t="shared" si="19"/>
        <v>46.808510638297875</v>
      </c>
      <c r="P69">
        <f t="shared" si="20"/>
        <v>53.191489361702125</v>
      </c>
    </row>
    <row r="70" spans="1:16" x14ac:dyDescent="0.35">
      <c r="A70" t="s">
        <v>164</v>
      </c>
      <c r="B70" t="s">
        <v>184</v>
      </c>
      <c r="C70">
        <v>2</v>
      </c>
      <c r="D70">
        <v>12</v>
      </c>
      <c r="E70">
        <v>37</v>
      </c>
      <c r="F70">
        <v>6</v>
      </c>
      <c r="G70">
        <v>0</v>
      </c>
      <c r="H70">
        <v>0</v>
      </c>
      <c r="I70">
        <v>60</v>
      </c>
      <c r="J70">
        <f t="shared" si="14"/>
        <v>43</v>
      </c>
      <c r="K70">
        <f t="shared" si="15"/>
        <v>35.922330097087382</v>
      </c>
      <c r="L70">
        <f t="shared" si="16"/>
        <v>5.825242718446602</v>
      </c>
      <c r="M70">
        <f t="shared" si="17"/>
        <v>0</v>
      </c>
      <c r="N70">
        <f t="shared" si="18"/>
        <v>0</v>
      </c>
      <c r="O70">
        <f t="shared" si="19"/>
        <v>41.747572815533978</v>
      </c>
      <c r="P70">
        <f t="shared" si="20"/>
        <v>58.252427184466015</v>
      </c>
    </row>
    <row r="71" spans="1:16" x14ac:dyDescent="0.35">
      <c r="A71" t="s">
        <v>165</v>
      </c>
      <c r="B71" t="s">
        <v>182</v>
      </c>
      <c r="C71">
        <v>3</v>
      </c>
      <c r="D71">
        <v>12</v>
      </c>
      <c r="E71">
        <v>45</v>
      </c>
      <c r="F71">
        <v>2</v>
      </c>
      <c r="G71">
        <v>0</v>
      </c>
      <c r="H71">
        <v>0</v>
      </c>
      <c r="I71">
        <v>57</v>
      </c>
      <c r="J71">
        <f t="shared" si="14"/>
        <v>47</v>
      </c>
      <c r="K71">
        <f t="shared" si="15"/>
        <v>43.269230769230774</v>
      </c>
      <c r="L71">
        <f t="shared" si="16"/>
        <v>1.9230769230769231</v>
      </c>
      <c r="M71">
        <f t="shared" si="17"/>
        <v>0</v>
      </c>
      <c r="N71">
        <f t="shared" si="18"/>
        <v>0</v>
      </c>
      <c r="O71">
        <f t="shared" si="19"/>
        <v>45.192307692307693</v>
      </c>
      <c r="P71">
        <f t="shared" si="20"/>
        <v>54.807692307692314</v>
      </c>
    </row>
    <row r="72" spans="1:16" x14ac:dyDescent="0.35">
      <c r="A72" t="s">
        <v>166</v>
      </c>
      <c r="B72" t="s">
        <v>183</v>
      </c>
      <c r="C72">
        <v>3</v>
      </c>
      <c r="D72">
        <v>12</v>
      </c>
      <c r="E72">
        <v>40</v>
      </c>
      <c r="F72">
        <v>0</v>
      </c>
      <c r="G72">
        <v>0</v>
      </c>
      <c r="H72">
        <v>0</v>
      </c>
      <c r="I72">
        <v>63</v>
      </c>
      <c r="J72">
        <f t="shared" si="14"/>
        <v>40</v>
      </c>
      <c r="K72">
        <f t="shared" si="15"/>
        <v>38.834951456310677</v>
      </c>
      <c r="L72">
        <f t="shared" si="16"/>
        <v>0</v>
      </c>
      <c r="M72">
        <f t="shared" si="17"/>
        <v>0</v>
      </c>
      <c r="N72">
        <f t="shared" si="18"/>
        <v>0</v>
      </c>
      <c r="O72">
        <f t="shared" si="19"/>
        <v>38.834951456310677</v>
      </c>
      <c r="P72">
        <f t="shared" si="20"/>
        <v>61.165048543689316</v>
      </c>
    </row>
    <row r="73" spans="1:16" x14ac:dyDescent="0.35">
      <c r="A73" t="s">
        <v>167</v>
      </c>
      <c r="B73" t="s">
        <v>184</v>
      </c>
      <c r="C73">
        <v>3</v>
      </c>
      <c r="D73">
        <v>12</v>
      </c>
      <c r="E73">
        <v>48</v>
      </c>
      <c r="F73">
        <v>2</v>
      </c>
      <c r="G73">
        <v>0</v>
      </c>
      <c r="H73">
        <v>0</v>
      </c>
      <c r="I73">
        <v>54</v>
      </c>
      <c r="J73">
        <f t="shared" si="14"/>
        <v>50</v>
      </c>
      <c r="K73">
        <f t="shared" si="15"/>
        <v>46.153846153846153</v>
      </c>
      <c r="L73">
        <f t="shared" si="16"/>
        <v>1.9230769230769231</v>
      </c>
      <c r="M73">
        <f t="shared" si="17"/>
        <v>0</v>
      </c>
      <c r="N73">
        <f t="shared" si="18"/>
        <v>0</v>
      </c>
      <c r="O73">
        <f t="shared" si="19"/>
        <v>48.07692307692308</v>
      </c>
      <c r="P73">
        <f t="shared" si="20"/>
        <v>51.923076923076927</v>
      </c>
    </row>
    <row r="74" spans="1:16" x14ac:dyDescent="0.35">
      <c r="A74" t="s">
        <v>123</v>
      </c>
      <c r="B74" t="s">
        <v>182</v>
      </c>
      <c r="C74">
        <v>1</v>
      </c>
      <c r="D74">
        <v>14</v>
      </c>
      <c r="E74">
        <v>33</v>
      </c>
      <c r="F74">
        <v>2</v>
      </c>
      <c r="G74">
        <v>0</v>
      </c>
      <c r="H74">
        <v>0</v>
      </c>
      <c r="I74">
        <v>67</v>
      </c>
      <c r="J74">
        <f t="shared" si="14"/>
        <v>35</v>
      </c>
      <c r="K74">
        <f t="shared" si="15"/>
        <v>32.352941176470587</v>
      </c>
      <c r="L74">
        <f t="shared" si="16"/>
        <v>1.9607843137254901</v>
      </c>
      <c r="M74">
        <f t="shared" si="17"/>
        <v>0</v>
      </c>
      <c r="N74">
        <f t="shared" si="18"/>
        <v>0</v>
      </c>
      <c r="O74">
        <f t="shared" si="19"/>
        <v>34.313725490196077</v>
      </c>
      <c r="P74">
        <f t="shared" si="20"/>
        <v>65.686274509803923</v>
      </c>
    </row>
    <row r="75" spans="1:16" x14ac:dyDescent="0.35">
      <c r="A75" t="s">
        <v>124</v>
      </c>
      <c r="B75" t="s">
        <v>183</v>
      </c>
      <c r="C75">
        <v>1</v>
      </c>
      <c r="D75">
        <v>14</v>
      </c>
      <c r="E75">
        <v>40</v>
      </c>
      <c r="F75">
        <v>4</v>
      </c>
      <c r="G75">
        <v>0</v>
      </c>
      <c r="H75">
        <v>0</v>
      </c>
      <c r="I75">
        <v>61</v>
      </c>
      <c r="J75">
        <f t="shared" si="14"/>
        <v>44</v>
      </c>
      <c r="K75">
        <f t="shared" si="15"/>
        <v>38.095238095238095</v>
      </c>
      <c r="L75">
        <f t="shared" si="16"/>
        <v>3.8095238095238098</v>
      </c>
      <c r="M75">
        <f t="shared" si="17"/>
        <v>0</v>
      </c>
      <c r="N75">
        <f t="shared" si="18"/>
        <v>0</v>
      </c>
      <c r="O75">
        <f t="shared" si="19"/>
        <v>41.904761904761905</v>
      </c>
      <c r="P75">
        <f t="shared" si="20"/>
        <v>58.095238095238102</v>
      </c>
    </row>
    <row r="76" spans="1:16" x14ac:dyDescent="0.35">
      <c r="A76" t="s">
        <v>125</v>
      </c>
      <c r="B76" t="s">
        <v>184</v>
      </c>
      <c r="C76">
        <v>1</v>
      </c>
      <c r="D76">
        <v>14</v>
      </c>
      <c r="E76">
        <v>29</v>
      </c>
      <c r="F76">
        <v>5</v>
      </c>
      <c r="G76">
        <v>0</v>
      </c>
      <c r="H76">
        <v>0</v>
      </c>
      <c r="I76">
        <v>72</v>
      </c>
      <c r="J76">
        <f t="shared" si="14"/>
        <v>34</v>
      </c>
      <c r="K76">
        <f t="shared" si="15"/>
        <v>27.358490566037734</v>
      </c>
      <c r="L76">
        <f t="shared" si="16"/>
        <v>4.716981132075472</v>
      </c>
      <c r="M76">
        <f t="shared" si="17"/>
        <v>0</v>
      </c>
      <c r="N76">
        <f t="shared" si="18"/>
        <v>0</v>
      </c>
      <c r="O76">
        <f t="shared" si="19"/>
        <v>32.075471698113205</v>
      </c>
      <c r="P76">
        <f t="shared" si="20"/>
        <v>67.924528301886795</v>
      </c>
    </row>
    <row r="77" spans="1:16" x14ac:dyDescent="0.35">
      <c r="A77" t="s">
        <v>126</v>
      </c>
      <c r="B77" t="s">
        <v>182</v>
      </c>
      <c r="C77">
        <v>2</v>
      </c>
      <c r="D77">
        <v>14</v>
      </c>
      <c r="E77">
        <v>38</v>
      </c>
      <c r="F77">
        <v>3</v>
      </c>
      <c r="G77">
        <v>0</v>
      </c>
      <c r="H77">
        <v>0</v>
      </c>
      <c r="I77">
        <v>58</v>
      </c>
      <c r="J77">
        <f t="shared" si="14"/>
        <v>41</v>
      </c>
      <c r="K77">
        <f t="shared" si="15"/>
        <v>38.383838383838381</v>
      </c>
      <c r="L77">
        <f t="shared" si="16"/>
        <v>3.0303030303030303</v>
      </c>
      <c r="M77">
        <f t="shared" si="17"/>
        <v>0</v>
      </c>
      <c r="N77">
        <f t="shared" si="18"/>
        <v>0</v>
      </c>
      <c r="O77">
        <f t="shared" si="19"/>
        <v>41.414141414141412</v>
      </c>
      <c r="P77">
        <f t="shared" si="20"/>
        <v>58.585858585858588</v>
      </c>
    </row>
    <row r="78" spans="1:16" x14ac:dyDescent="0.35">
      <c r="A78" t="s">
        <v>127</v>
      </c>
      <c r="B78" t="s">
        <v>183</v>
      </c>
      <c r="C78">
        <v>2</v>
      </c>
      <c r="D78">
        <v>14</v>
      </c>
      <c r="E78">
        <v>42</v>
      </c>
      <c r="F78">
        <v>6</v>
      </c>
      <c r="G78">
        <v>0</v>
      </c>
      <c r="H78">
        <v>0</v>
      </c>
      <c r="I78">
        <v>71</v>
      </c>
      <c r="J78">
        <f t="shared" si="14"/>
        <v>48</v>
      </c>
      <c r="K78">
        <f t="shared" si="15"/>
        <v>35.294117647058826</v>
      </c>
      <c r="L78">
        <f t="shared" si="16"/>
        <v>5.0420168067226889</v>
      </c>
      <c r="M78">
        <f t="shared" si="17"/>
        <v>0</v>
      </c>
      <c r="N78">
        <f t="shared" si="18"/>
        <v>0</v>
      </c>
      <c r="O78">
        <f t="shared" si="19"/>
        <v>40.336134453781511</v>
      </c>
      <c r="P78">
        <f t="shared" si="20"/>
        <v>59.663865546218489</v>
      </c>
    </row>
    <row r="79" spans="1:16" x14ac:dyDescent="0.35">
      <c r="A79" t="s">
        <v>128</v>
      </c>
      <c r="B79" t="s">
        <v>184</v>
      </c>
      <c r="C79">
        <v>2</v>
      </c>
      <c r="D79">
        <v>14</v>
      </c>
      <c r="E79">
        <v>31</v>
      </c>
      <c r="F79">
        <v>2</v>
      </c>
      <c r="G79">
        <v>0</v>
      </c>
      <c r="H79">
        <v>0</v>
      </c>
      <c r="I79">
        <v>68</v>
      </c>
      <c r="J79">
        <f t="shared" si="14"/>
        <v>33</v>
      </c>
      <c r="K79">
        <f t="shared" si="15"/>
        <v>30.693069306930692</v>
      </c>
      <c r="L79">
        <f t="shared" si="16"/>
        <v>1.9801980198019802</v>
      </c>
      <c r="M79">
        <f t="shared" si="17"/>
        <v>0</v>
      </c>
      <c r="N79">
        <f t="shared" si="18"/>
        <v>0</v>
      </c>
      <c r="O79">
        <f t="shared" si="19"/>
        <v>32.673267326732677</v>
      </c>
      <c r="P79">
        <f t="shared" si="20"/>
        <v>67.32673267326733</v>
      </c>
    </row>
    <row r="80" spans="1:16" x14ac:dyDescent="0.35">
      <c r="A80" t="s">
        <v>129</v>
      </c>
      <c r="B80" t="s">
        <v>182</v>
      </c>
      <c r="C80">
        <v>3</v>
      </c>
      <c r="D80">
        <v>14</v>
      </c>
      <c r="E80">
        <v>28</v>
      </c>
      <c r="F80">
        <v>7</v>
      </c>
      <c r="G80">
        <v>0</v>
      </c>
      <c r="H80">
        <v>0</v>
      </c>
      <c r="I80">
        <v>70</v>
      </c>
      <c r="J80">
        <f t="shared" si="14"/>
        <v>35</v>
      </c>
      <c r="K80">
        <f t="shared" si="15"/>
        <v>26.666666666666668</v>
      </c>
      <c r="L80">
        <f t="shared" si="16"/>
        <v>6.666666666666667</v>
      </c>
      <c r="M80">
        <f t="shared" si="17"/>
        <v>0</v>
      </c>
      <c r="N80">
        <f t="shared" si="18"/>
        <v>0</v>
      </c>
      <c r="O80">
        <f t="shared" si="19"/>
        <v>33.333333333333329</v>
      </c>
      <c r="P80">
        <f t="shared" si="20"/>
        <v>66.666666666666657</v>
      </c>
    </row>
    <row r="81" spans="1:16" x14ac:dyDescent="0.35">
      <c r="A81" t="s">
        <v>130</v>
      </c>
      <c r="B81" t="s">
        <v>183</v>
      </c>
      <c r="C81">
        <v>3</v>
      </c>
      <c r="D81">
        <v>14</v>
      </c>
      <c r="E81">
        <v>37</v>
      </c>
      <c r="F81">
        <v>2</v>
      </c>
      <c r="G81">
        <v>0</v>
      </c>
      <c r="H81">
        <v>0</v>
      </c>
      <c r="I81">
        <v>56</v>
      </c>
      <c r="J81">
        <f t="shared" si="14"/>
        <v>39</v>
      </c>
      <c r="K81">
        <f t="shared" si="15"/>
        <v>38.94736842105263</v>
      </c>
      <c r="L81">
        <f t="shared" si="16"/>
        <v>2.1052631578947367</v>
      </c>
      <c r="M81">
        <f t="shared" si="17"/>
        <v>0</v>
      </c>
      <c r="N81">
        <f t="shared" si="18"/>
        <v>0</v>
      </c>
      <c r="O81">
        <f t="shared" si="19"/>
        <v>41.05263157894737</v>
      </c>
      <c r="P81">
        <f t="shared" si="20"/>
        <v>58.947368421052623</v>
      </c>
    </row>
    <row r="82" spans="1:16" x14ac:dyDescent="0.35">
      <c r="A82" t="s">
        <v>131</v>
      </c>
      <c r="B82" t="s">
        <v>184</v>
      </c>
      <c r="C82">
        <v>3</v>
      </c>
      <c r="D82">
        <v>14</v>
      </c>
      <c r="E82">
        <v>36</v>
      </c>
      <c r="F82">
        <v>4</v>
      </c>
      <c r="G82">
        <v>0</v>
      </c>
      <c r="H82">
        <v>0</v>
      </c>
      <c r="I82">
        <v>64</v>
      </c>
      <c r="J82">
        <f t="shared" si="14"/>
        <v>40</v>
      </c>
      <c r="K82">
        <f t="shared" si="15"/>
        <v>34.615384615384613</v>
      </c>
      <c r="L82">
        <f t="shared" si="16"/>
        <v>3.8461538461538463</v>
      </c>
      <c r="M82">
        <f t="shared" si="17"/>
        <v>0</v>
      </c>
      <c r="N82">
        <f t="shared" si="18"/>
        <v>0</v>
      </c>
      <c r="O82">
        <f t="shared" si="19"/>
        <v>38.461538461538467</v>
      </c>
      <c r="P82">
        <f t="shared" si="20"/>
        <v>61.53846153846154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Keys</vt:lpstr>
      <vt:lpstr> In vitro egg production rate</vt:lpstr>
      <vt:lpstr>Egg viability at the recovery </vt:lpstr>
      <vt:lpstr>Egg storage and incubation </vt:lpstr>
      <vt:lpstr>In ovo laravae viability</vt:lpstr>
      <vt:lpstr>Prolonged storage at 4oC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 Walkden-Brown</dc:creator>
  <cp:lastModifiedBy>Teka Feyera Dewo</cp:lastModifiedBy>
  <dcterms:created xsi:type="dcterms:W3CDTF">2019-02-12T00:44:08Z</dcterms:created>
  <dcterms:modified xsi:type="dcterms:W3CDTF">2022-02-27T06:25:16Z</dcterms:modified>
</cp:coreProperties>
</file>